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8_{B6439699-620F-49FE-AA6C-9D2754E2983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<sst xmlns="http://schemas.openxmlformats.org/spreadsheetml/2006/main" count="325" uniqueCount="66">
  <si>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</si>
  <si>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</si>
  <si>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</si>
  <si>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</si>
  <si>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</si>
  <si>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</si>
  <si>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</si>
  <si>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</si>
  <si>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</si>
  <si>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</si>
  <si>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</si>
  <si>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</si>
  <si>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</si>
  <si>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</si>
  <si>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</si>
  <si>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</si>
  <si>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</si>
  <si>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</si>
  <si>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</si>
  <si>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</si>
  <si>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</si>
  <si>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</si>
  <si>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</si>
  <si>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</si>
  <si>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</si>
  <si>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</si>
  <si>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</si>
  <si>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</si>
  <si>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</si>
  <si>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</si>
  <si>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</si>
  <si>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</si>
  <si>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</si>
  <si>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</si>
  <si>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</si>
  <si>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</si>
  <si>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</si>
  <si>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</si>
  <si>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</si>
  <si>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</si>
  <si>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</si>
  <si>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</si>
  <si>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</si>
  <si>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</si>
  <si>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</si>
  <si>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</si>
  <si>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</si>
  <si>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</si>
  <si>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</si>
  <si>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</si>
  <si>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</si>
  <si>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</si>
  <si>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</si>
  <si>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</si>
  <si>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</si>
  <si>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</si>
  <si>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</si>
  <si>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</si>
  <si>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GFFY2024</t>
  </si>
  <si>
    <t>00000</t>
  </si>
  <si>
    <t>USU PLANNING AND DESIGN FUND - DELEGATED</t>
  </si>
  <si>
    <t>3000-300-3347-FXAAA-24307770</t>
  </si>
  <si>
    <t>FY'24</t>
  </si>
  <si>
    <t>DF</t>
  </si>
  <si>
    <t>TRNSF FY24 CAP IMP FUNDS TO 24307770 FROM 24376300  HB006 ITEM 72</t>
  </si>
  <si>
    <t>ADDED PER FP07 REV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</si>
</sst>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topLeftCell="C1" zoomScaleNormal="75" workbookViewId="0">
      <pane ySplit="12" topLeftCell="A13" activePane="bottomLeft" state="frozen"/>
      <selection pane="bottomLeft" activeCell="L16" sqref="L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24307770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175000</v>
      </c>
      <c r="E11" s="13">
        <f>SUM(E14:E500)-F11</f>
        <v>175000</v>
      </c>
      <c r="F11" s="13">
        <f>SUM(F14:F500)</f>
        <v>0</v>
      </c>
      <c r="G11" s="13">
        <f>SUM(G14:G500)</f>
        <v>0</v>
      </c>
      <c r="H11" s="13">
        <f>+D11-G11</f>
        <v>175000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45327</v>
      </c>
      <c r="B15" s="115" t="s">
        <v>64</v>
      </c>
      <c r="C15" s="109" t="s">
        <v>63</v>
      </c>
      <c r="D15" s="9">
        <v>175000</v>
      </c>
      <c r="E15" s="9">
        <f t="shared" si="2"/>
        <v>175000</v>
      </c>
      <c r="F15" s="9"/>
      <c r="G15" s="9">
        <f t="shared" si="0"/>
        <v>0</v>
      </c>
      <c r="H15" s="9">
        <f t="shared" ref="H15:H20" si="3">+D15</f>
        <v>175000</v>
      </c>
      <c r="I15" s="9"/>
      <c r="J15" s="50"/>
      <c r="K15" s="10">
        <v>4667</v>
      </c>
      <c r="L15" s="9"/>
      <c r="M15" s="9"/>
      <c r="N15" s="9" t="s">
        <v>65</v>
      </c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53"/>
      <c r="D16" s="9"/>
      <c r="E16" s="9">
        <f t="shared" si="2"/>
        <v>0</v>
      </c>
      <c r="F16" s="9"/>
      <c r="G16" s="9">
        <f t="shared" si="0"/>
        <v>0</v>
      </c>
      <c r="H16" s="9">
        <f t="shared" si="3"/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24307770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2024-10-17T18:13:32Z</dcterms:modified>
</cp:coreProperties>
</file>