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8_{CE79135C-8422-4EE9-B0D6-2D2D0DCD527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G27" i="1"/>
  <c r="E27" i="1"/>
  <c r="H26" i="1"/>
  <c r="G26" i="1"/>
  <c r="E26" i="1"/>
  <c r="H15" i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<sst xmlns="http://schemas.openxmlformats.org/spreadsheetml/2006/main" count="335" uniqueCount="75">
  <si>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</si>
  <si>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</si>
  <si>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</si>
  <si>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</si>
  <si>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</si>
  <si>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</si>
  <si>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</si>
  <si>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</si>
  <si>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</si>
  <si>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</si>
  <si>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</si>
  <si>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</si>
  <si>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</si>
  <si>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</si>
  <si>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</si>
  <si>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</si>
  <si>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</si>
  <si>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</si>
  <si>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</si>
  <si>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</si>
  <si>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</si>
  <si>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</si>
  <si>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</si>
  <si>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</si>
  <si>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</si>
  <si>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</si>
  <si>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</si>
  <si>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</si>
  <si>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</si>
  <si>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</si>
  <si>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</si>
  <si>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</si>
  <si>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</si>
  <si>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</si>
  <si>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</si>
  <si>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</si>
  <si>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</si>
  <si>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</si>
  <si>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</si>
  <si>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</si>
  <si>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</si>
  <si>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</si>
  <si>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</si>
  <si>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</si>
  <si>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</si>
  <si>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</si>
  <si>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</si>
  <si>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</si>
  <si>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</si>
  <si>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</si>
  <si>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</si>
  <si>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</si>
  <si>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</si>
  <si>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</si>
  <si>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</si>
  <si>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</si>
  <si>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</si>
  <si>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</si>
  <si>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</si>
  <si>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USU EXPERIMENT STATION GREENHOUSE BACKUP GENERATOR - DELEGATED</t>
  </si>
  <si>
    <t>3000-300-3345-FXA-22334770</t>
  </si>
  <si>
    <t>00964</t>
  </si>
  <si>
    <t>FY'22</t>
  </si>
  <si>
    <t>USU DELEG CAPITAL REIMB GAX 22C5*148</t>
  </si>
  <si>
    <t>DF</t>
  </si>
  <si>
    <t>IET TRNSF FY'22 CAP IMPR FUNDS FROM 22397300</t>
  </si>
  <si>
    <t>FY'23</t>
  </si>
  <si>
    <t>USU DELEG CAPITAL REIMB GAX 23C5*086</t>
  </si>
  <si>
    <t>USU DELEG CAPITAL REIMB (FEB 23) GAX 23C5*249</t>
  </si>
  <si>
    <t>USU DELEG CAPITAL REIMB GAX 23C5*337</t>
  </si>
  <si>
    <t>USU DELEG CAPITAL REIMB GAX 23C5*626</t>
  </si>
  <si>
    <t>13/23</t>
  </si>
  <si>
    <t>FY'24</t>
  </si>
  <si>
    <t>USU DELEG CAPITAL REIMB GAX 24C5*040</t>
  </si>
  <si>
    <t>USU DELEG CAPITAL REIMB GAX 24C5*218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</si>
</sst>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1" activePane="bottomLeft" state="frozen"/>
      <selection pane="bottomLeft" activeCell="C27" sqref="C27:C2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107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3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22334770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200000</v>
      </c>
      <c r="E11" s="13">
        <f>SUM(E14:E500)-F11</f>
        <v>163900</v>
      </c>
      <c r="F11" s="13">
        <f>SUM(F14:F500)</f>
        <v>36100</v>
      </c>
      <c r="G11" s="13">
        <f>SUM(G14:G500)</f>
        <v>36100</v>
      </c>
      <c r="H11" s="13">
        <f>+D11-G11</f>
        <v>163900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63</v>
      </c>
      <c r="C15" s="114" t="s">
        <v>64</v>
      </c>
      <c r="D15" s="9"/>
      <c r="E15" s="9">
        <f t="shared" si="2"/>
        <v>0</v>
      </c>
      <c r="F15" s="9">
        <v>16100</v>
      </c>
      <c r="G15" s="9">
        <f t="shared" si="0"/>
        <v>16100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65</v>
      </c>
      <c r="C16" s="114" t="s">
        <v>64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66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44901</v>
      </c>
      <c r="B20" s="7" t="s">
        <v>67</v>
      </c>
      <c r="C20" s="53" t="s">
        <v>64</v>
      </c>
      <c r="D20" s="9"/>
      <c r="E20" s="9">
        <f t="shared" si="2"/>
        <v>0</v>
      </c>
      <c r="F20" s="9">
        <v>1187.5</v>
      </c>
      <c r="G20" s="9">
        <f t="shared" si="0"/>
        <v>1187.5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45000</v>
      </c>
      <c r="B21" s="7" t="s">
        <v>68</v>
      </c>
      <c r="C21" s="53" t="s">
        <v>64</v>
      </c>
      <c r="D21" s="9"/>
      <c r="E21" s="9">
        <f t="shared" si="2"/>
        <v>0</v>
      </c>
      <c r="F21" s="9">
        <v>2375</v>
      </c>
      <c r="G21" s="9">
        <f t="shared" si="0"/>
        <v>2375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45040</v>
      </c>
      <c r="B22" s="7" t="s">
        <v>69</v>
      </c>
      <c r="C22" s="53" t="s">
        <v>64</v>
      </c>
      <c r="D22" s="9"/>
      <c r="E22" s="9">
        <f t="shared" si="2"/>
        <v>0</v>
      </c>
      <c r="F22" s="9">
        <v>11875</v>
      </c>
      <c r="G22" s="9">
        <f t="shared" si="0"/>
        <v>11875</v>
      </c>
      <c r="H22" s="9">
        <f t="shared" si="4"/>
        <v>0</v>
      </c>
      <c r="I22" s="9"/>
      <c r="J22" s="50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71</v>
      </c>
      <c r="B23" s="7" t="s">
        <v>70</v>
      </c>
      <c r="C23" s="53" t="s">
        <v>52</v>
      </c>
      <c r="D23" s="8"/>
      <c r="E23" s="9">
        <f t="shared" si="2"/>
        <v>0</v>
      </c>
      <c r="F23" s="9">
        <v>2375</v>
      </c>
      <c r="G23" s="9">
        <f t="shared" ref="G23:G34" si="5">IF(J23&gt;0,0,F23)</f>
        <v>2375</v>
      </c>
      <c r="H23" s="9">
        <f t="shared" si="4"/>
        <v>0</v>
      </c>
      <c r="I23" s="9"/>
      <c r="J23" s="50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46" t="s">
        <v>72</v>
      </c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45197</v>
      </c>
      <c r="B27" s="7" t="s">
        <v>73</v>
      </c>
      <c r="C27" s="53" t="s">
        <v>64</v>
      </c>
      <c r="D27" s="9"/>
      <c r="E27" s="9">
        <f t="shared" si="6"/>
        <v>0</v>
      </c>
      <c r="F27" s="9">
        <v>1250</v>
      </c>
      <c r="G27" s="9">
        <f t="shared" si="5"/>
        <v>1250</v>
      </c>
      <c r="H27" s="9">
        <f t="shared" si="4"/>
        <v>0</v>
      </c>
      <c r="I27" s="9"/>
      <c r="J27" s="50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45357</v>
      </c>
      <c r="B28" s="7" t="s">
        <v>74</v>
      </c>
      <c r="C28" s="53" t="s">
        <v>64</v>
      </c>
      <c r="D28" s="9"/>
      <c r="E28" s="9">
        <f t="shared" si="6"/>
        <v>0</v>
      </c>
      <c r="F28" s="9">
        <v>937.5</v>
      </c>
      <c r="G28" s="9">
        <f t="shared" si="5"/>
        <v>937.5</v>
      </c>
      <c r="H28" s="9">
        <f t="shared" si="4"/>
        <v>0</v>
      </c>
      <c r="I28" s="9"/>
      <c r="J28" s="50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22334770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2024-10-17T17:46:35Z</dcterms:modified>
</cp:coreProperties>
</file>