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13_ncr:1_{127EBCC0-DA9A-4D93-89CB-A9DE3657FE8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G16" i="1"/>
  <c r="E16" i="1"/>
  <c r="H15" i="1"/>
  <c r="H17" i="1"/>
  <c r="H18" i="1"/>
  <c r="H19" i="1"/>
  <c r="H20" i="1"/>
  <c r="G15" i="1"/>
  <c r="G17" i="1"/>
  <c r="G18" i="1"/>
  <c r="G19" i="1"/>
  <c r="G20" i="1"/>
  <c r="G21" i="1"/>
  <c r="G22" i="1"/>
  <c r="E15" i="1"/>
  <c r="E17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<sst xmlns="http://schemas.openxmlformats.org/spreadsheetml/2006/main" count="330" uniqueCount="70">
  <si>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</si>
  <si>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</si>
  <si>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</si>
  <si>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</si>
  <si>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</si>
  <si>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</si>
  <si>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</si>
  <si>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</si>
  <si>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</si>
  <si>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</si>
  <si>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</si>
  <si>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</si>
  <si>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</si>
  <si>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</si>
  <si>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</si>
  <si>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</si>
  <si>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</si>
  <si>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</si>
  <si>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</si>
  <si>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</si>
  <si>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</si>
  <si>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</si>
  <si>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</si>
  <si>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</si>
  <si>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</si>
  <si>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</si>
  <si>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</si>
  <si>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</si>
  <si>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</si>
  <si>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</si>
  <si>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</si>
  <si>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</si>
  <si>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</si>
  <si>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</si>
  <si>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</si>
  <si>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</si>
  <si>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</si>
  <si>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</si>
  <si>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</si>
  <si>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</si>
  <si>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</si>
  <si>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</si>
  <si>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</si>
  <si>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</si>
  <si>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</si>
  <si>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</si>
  <si>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</si>
  <si>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</si>
  <si>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</si>
  <si>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</si>
  <si>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</si>
  <si>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</si>
  <si>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</si>
  <si>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</si>
  <si>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</si>
  <si>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</si>
  <si>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</si>
  <si>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GFFY2024</t>
  </si>
  <si>
    <t>FY'24</t>
  </si>
  <si>
    <t>USU DELEGATED - OLD MAIN MASONRY RESTORATION</t>
  </si>
  <si>
    <t>3000-300-3347-FXAAA-24321770</t>
  </si>
  <si>
    <t>00050</t>
  </si>
  <si>
    <t>USU DELEG CAPITAL REIMB GAX 24C5*006</t>
  </si>
  <si>
    <t>DF</t>
  </si>
  <si>
    <t>USU DELEG CAPITAL REIMB GAX 24C5*040</t>
  </si>
  <si>
    <t>USU DELEG CAPITAL REIMB GAX 24C5*094</t>
  </si>
  <si>
    <t>TRNSF FY24 CAP IMP FUNDS TO 24321770 FROM 24376300  HB006 ITEM 72</t>
  </si>
  <si>
    <t>ADDED PER FP07 REV REPORT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</si>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</sst>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9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164" fontId="17" fillId="0" borderId="0" xfId="0" applyFont="1" applyAlignment="1">
      <alignment horizontal="left"/>
    </xf>
    <xf numFmtId="43" fontId="18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1" t="s">
        <v>1</v>
      </c>
      <c r="C3" s="50"/>
      <c r="D3" s="4" t="s">
        <v>57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2" t="s">
        <v>54</v>
      </c>
      <c r="C4" s="50"/>
      <c r="D4" s="108" t="s">
        <v>61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59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24321770</v>
      </c>
      <c r="E6" s="4" t="s">
        <v>69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10" t="s">
        <v>60</v>
      </c>
      <c r="G7" s="113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SUM(D14:D500)</f>
        <v>700000</v>
      </c>
      <c r="E11" s="12">
        <f>SUM(E14:E500)-F11</f>
        <v>0</v>
      </c>
      <c r="F11" s="12">
        <f>SUM(F14:F500)</f>
        <v>700000</v>
      </c>
      <c r="G11" s="12">
        <f>SUM(G14:G500)</f>
        <v>700000</v>
      </c>
      <c r="H11" s="12">
        <f>+D11-G11</f>
        <v>0</v>
      </c>
      <c r="I11" s="12">
        <f>SUM(I14:I500)</f>
        <v>0</v>
      </c>
      <c r="J11" s="83"/>
      <c r="K11" s="84"/>
      <c r="L11" s="105"/>
      <c r="M11" s="105">
        <f>SUM(M13:M241)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/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58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45161</v>
      </c>
      <c r="B15" s="7" t="s">
        <v>62</v>
      </c>
      <c r="C15" s="109" t="s">
        <v>63</v>
      </c>
      <c r="D15" s="9"/>
      <c r="E15" s="9">
        <f t="shared" si="2"/>
        <v>0</v>
      </c>
      <c r="F15" s="9">
        <v>301565.71999999997</v>
      </c>
      <c r="G15" s="9">
        <f t="shared" si="0"/>
        <v>301565.71999999997</v>
      </c>
      <c r="H15" s="9">
        <f t="shared" ref="H15:H20" si="3">+D15</f>
        <v>0</v>
      </c>
      <c r="I15" s="9"/>
      <c r="J15" s="49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45197</v>
      </c>
      <c r="B16" s="7" t="s">
        <v>64</v>
      </c>
      <c r="C16" s="52" t="s">
        <v>63</v>
      </c>
      <c r="D16" s="9"/>
      <c r="E16" s="9">
        <f t="shared" si="2"/>
        <v>0</v>
      </c>
      <c r="F16" s="9">
        <v>257344.42</v>
      </c>
      <c r="G16" s="9">
        <f t="shared" si="0"/>
        <v>257344.42</v>
      </c>
      <c r="H16" s="9">
        <f t="shared" si="3"/>
        <v>0</v>
      </c>
      <c r="I16" s="9"/>
      <c r="J16" s="49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45246</v>
      </c>
      <c r="B17" s="7" t="s">
        <v>65</v>
      </c>
      <c r="C17" s="52" t="s">
        <v>63</v>
      </c>
      <c r="D17" s="9"/>
      <c r="E17" s="9">
        <f t="shared" si="2"/>
        <v>0</v>
      </c>
      <c r="F17" s="9">
        <v>141089.85999999999</v>
      </c>
      <c r="G17" s="9">
        <f t="shared" si="0"/>
        <v>141089.85999999999</v>
      </c>
      <c r="H17" s="9">
        <f t="shared" si="3"/>
        <v>0</v>
      </c>
      <c r="I17" s="9"/>
      <c r="J17" s="49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45327</v>
      </c>
      <c r="B18" s="114" t="s">
        <v>66</v>
      </c>
      <c r="C18" s="52" t="s">
        <v>63</v>
      </c>
      <c r="D18" s="9">
        <v>700000</v>
      </c>
      <c r="E18" s="9">
        <f t="shared" si="2"/>
        <v>700000</v>
      </c>
      <c r="F18" s="9"/>
      <c r="G18" s="9">
        <f t="shared" si="0"/>
        <v>0</v>
      </c>
      <c r="H18" s="9">
        <f t="shared" si="3"/>
        <v>700000</v>
      </c>
      <c r="I18" s="9"/>
      <c r="J18" s="49"/>
      <c r="K18" s="10">
        <v>4667</v>
      </c>
      <c r="L18" s="9"/>
      <c r="M18" s="9" t="s">
        <v>67</v>
      </c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2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49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115" t="s">
        <v>68</v>
      </c>
      <c r="C20" s="52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49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2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49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2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49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2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49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2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2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2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7"/>
      <c r="C28" s="52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2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24321770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2024-11-21T17:19:15Z</dcterms:modified>
</cp:coreProperties>
</file>