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8_{6883D9F7-879E-4D94-A04C-93CCE6C1A14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L11" i="1" l="1"/>
  <c r="I11" i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<sst xmlns="http://schemas.openxmlformats.org/spreadsheetml/2006/main" count="330" uniqueCount="70">
  <si>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</si>
  <si>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</si>
  <si>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</si>
  <si>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</si>
  <si>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</si>
  <si>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</si>
  <si>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</si>
  <si>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</si>
  <si>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</si>
  <si>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</si>
  <si>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</si>
  <si>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</si>
  <si>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</si>
  <si>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</si>
  <si>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</si>
  <si>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</si>
  <si>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</si>
  <si>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</si>
  <si>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</si>
  <si>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</si>
  <si>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</si>
  <si>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</si>
  <si>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</si>
  <si>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</si>
  <si>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</si>
  <si>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</si>
  <si>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</si>
  <si>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</si>
  <si>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</si>
  <si>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</si>
  <si>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</si>
  <si>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</si>
  <si>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</si>
  <si>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</si>
  <si>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</si>
  <si>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</si>
  <si>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</si>
  <si>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</si>
  <si>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</si>
  <si>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</si>
  <si>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</si>
  <si>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</si>
  <si>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</si>
  <si>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</si>
  <si>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</si>
  <si>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</si>
  <si>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</si>
  <si>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</si>
  <si>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</si>
  <si>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</si>
  <si>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</si>
  <si>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</si>
  <si>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</si>
  <si>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</si>
  <si>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</si>
  <si>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</si>
  <si>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</si>
  <si>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</si>
  <si>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EFFY2022</t>
  </si>
  <si>
    <t>00000</t>
  </si>
  <si>
    <t>USU FY'22 CAMPUS-WIDE SITE  &amp; SAFETY LIGHTING- DELEGATED</t>
  </si>
  <si>
    <t>3000-300-3345-FXA-22317770</t>
  </si>
  <si>
    <t>FY'22</t>
  </si>
  <si>
    <t>USU DELEG CAPITAL REIMB GAX 22C5*148</t>
  </si>
  <si>
    <t>DF</t>
  </si>
  <si>
    <t>IET TRNSF FY'22 CAP IMPR FUNDS FROM 22397300</t>
  </si>
  <si>
    <t>FY'23</t>
  </si>
  <si>
    <t>USU DELEG CAPITAL REIMB GAX 23C5*492</t>
  </si>
  <si>
    <t>FY'24</t>
  </si>
  <si>
    <t>USU DELEG CAPITAL REIMB GAX 24C3*238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</si>
</sst>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4" sqref="C24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107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3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9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8">
        <v>22317770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350000</v>
      </c>
      <c r="E11" s="13">
        <f>SUM(E14:E500)-F11</f>
        <v>112831</v>
      </c>
      <c r="F11" s="13">
        <f>SUM(F14:F500)</f>
        <v>237169</v>
      </c>
      <c r="G11" s="13">
        <f>SUM(G14:G500)</f>
        <v>237169</v>
      </c>
      <c r="H11" s="13">
        <f>+D11-G11</f>
        <v>112831</v>
      </c>
      <c r="I11" s="13">
        <f>SUM(I14:I500)</f>
        <v>0</v>
      </c>
      <c r="J11" s="84"/>
      <c r="K11" s="85"/>
      <c r="L11" s="106">
        <f>SUM(L13:L500)</f>
        <v>0</v>
      </c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63</v>
      </c>
      <c r="C15" s="114" t="s">
        <v>64</v>
      </c>
      <c r="D15" s="9"/>
      <c r="E15" s="9">
        <f t="shared" si="2"/>
        <v>0</v>
      </c>
      <c r="F15" s="9">
        <v>27094</v>
      </c>
      <c r="G15" s="9">
        <f t="shared" si="0"/>
        <v>27094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65</v>
      </c>
      <c r="C16" s="114" t="s">
        <v>64</v>
      </c>
      <c r="D16" s="9">
        <v>350000</v>
      </c>
      <c r="E16" s="9">
        <f t="shared" si="2"/>
        <v>350000</v>
      </c>
      <c r="F16" s="9"/>
      <c r="G16" s="9">
        <f t="shared" si="0"/>
        <v>0</v>
      </c>
      <c r="H16" s="9">
        <f t="shared" si="3"/>
        <v>350000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66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45085</v>
      </c>
      <c r="B20" s="7" t="s">
        <v>67</v>
      </c>
      <c r="C20" s="53" t="s">
        <v>64</v>
      </c>
      <c r="D20" s="9"/>
      <c r="E20" s="9">
        <f t="shared" si="2"/>
        <v>0</v>
      </c>
      <c r="F20" s="9">
        <v>42000</v>
      </c>
      <c r="G20" s="9">
        <f t="shared" si="0"/>
        <v>42000</v>
      </c>
      <c r="H20" s="9">
        <f t="shared" si="3"/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6" t="s">
        <v>68</v>
      </c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45379</v>
      </c>
      <c r="B24" s="7" t="s">
        <v>69</v>
      </c>
      <c r="C24" s="53" t="s">
        <v>64</v>
      </c>
      <c r="D24" s="9"/>
      <c r="E24" s="9">
        <f t="shared" ref="E24:E38" si="6">+D24</f>
        <v>0</v>
      </c>
      <c r="F24" s="9">
        <v>168075</v>
      </c>
      <c r="G24" s="9">
        <f t="shared" si="5"/>
        <v>168075</v>
      </c>
      <c r="H24" s="9">
        <f t="shared" si="4"/>
        <v>0</v>
      </c>
      <c r="I24" s="9"/>
      <c r="J24" s="50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9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22317770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2024-10-17T17:40:30Z</dcterms:modified>
</cp:coreProperties>
</file>