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92DF03A1-8164-4210-BF2C-D345C2DD8A4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<sst xmlns="http://schemas.openxmlformats.org/spreadsheetml/2006/main" count="331" uniqueCount="71">
  <si>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</si>
  <si>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</si>
  <si>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</si>
  <si>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</si>
  <si>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</si>
  <si>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</si>
  <si>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</si>
  <si>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</si>
  <si>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</si>
  <si>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</si>
  <si>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</si>
  <si>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</si>
  <si>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</si>
  <si>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</si>
  <si>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</si>
  <si>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</si>
  <si>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</si>
  <si>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</si>
  <si>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</si>
  <si>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</si>
  <si>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</si>
  <si>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</si>
  <si>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</si>
  <si>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</si>
  <si>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</si>
  <si>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</si>
  <si>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</si>
  <si>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</si>
  <si>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</si>
  <si>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</si>
  <si>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</si>
  <si>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</si>
  <si>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</si>
  <si>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</si>
  <si>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</si>
  <si>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</si>
  <si>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</si>
  <si>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</si>
  <si>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</si>
  <si>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</si>
  <si>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</si>
  <si>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</si>
  <si>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</si>
  <si>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</si>
  <si>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</si>
  <si>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</si>
  <si>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</si>
  <si>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</si>
  <si>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</si>
  <si>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</si>
  <si>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</si>
  <si>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</si>
  <si>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</si>
  <si>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</si>
  <si>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</si>
  <si>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</si>
  <si>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</si>
  <si>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</si>
  <si>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USU DELEGATED - WW LUNDBERG MECHANICAL UPGRADE</t>
  </si>
  <si>
    <t>GFFY2024</t>
  </si>
  <si>
    <t>3000-300-3347-FXAAA-24320770</t>
  </si>
  <si>
    <t>00000</t>
  </si>
  <si>
    <t>FY'24</t>
  </si>
  <si>
    <t>USU DELEG CAPITAL REIMB GAX 24C5*006</t>
  </si>
  <si>
    <t>DF</t>
  </si>
  <si>
    <t>ADDED PER FP07 REV REPORT</t>
  </si>
  <si>
    <t>TRNSF FY24 CAP IMP FUNDS TO 24320770 FROM 24376300  HB006 ITEM 72</t>
  </si>
  <si>
    <t>13/24</t>
  </si>
  <si>
    <t>USU DELEG CAPITAL REIMB GAX 24C5*312</t>
  </si>
  <si>
    <t>FY'25</t>
  </si>
  <si>
    <t>USU DELEG CAPITAL REIMJB GAX 25C5*023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</si>
</sst>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  <xf numFmtId="17" fontId="5" fillId="0" borderId="0" xfId="2" applyNumberFormat="1" applyFont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22" sqref="A22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58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24320770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60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400000</v>
      </c>
      <c r="E11" s="13">
        <f>SUM(E14:E500)-F11</f>
        <v>0</v>
      </c>
      <c r="F11" s="13">
        <f>SUM(F14:F500)</f>
        <v>400000</v>
      </c>
      <c r="G11" s="13">
        <f>SUM(G14:G500)</f>
        <v>400000</v>
      </c>
      <c r="H11" s="13">
        <f>+D11-G11</f>
        <v>0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62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9" t="s">
        <v>64</v>
      </c>
      <c r="D15" s="9"/>
      <c r="E15" s="9">
        <f t="shared" si="2"/>
        <v>0</v>
      </c>
      <c r="F15" s="9">
        <v>31170</v>
      </c>
      <c r="G15" s="9">
        <f t="shared" si="0"/>
        <v>31170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5" t="s">
        <v>66</v>
      </c>
      <c r="C16" s="53" t="s">
        <v>64</v>
      </c>
      <c r="D16" s="9">
        <v>400000</v>
      </c>
      <c r="E16" s="9">
        <f t="shared" si="2"/>
        <v>400000</v>
      </c>
      <c r="F16" s="9"/>
      <c r="G16" s="9">
        <f t="shared" si="0"/>
        <v>0</v>
      </c>
      <c r="H16" s="9">
        <f t="shared" si="3"/>
        <v>400000</v>
      </c>
      <c r="I16" s="9"/>
      <c r="J16" s="50"/>
      <c r="K16" s="10">
        <v>4667</v>
      </c>
      <c r="L16" s="9"/>
      <c r="M16" s="9" t="s">
        <v>65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67</v>
      </c>
      <c r="B17" s="7" t="s">
        <v>68</v>
      </c>
      <c r="C17" s="53" t="s">
        <v>52</v>
      </c>
      <c r="D17" s="9"/>
      <c r="E17" s="9">
        <f t="shared" si="2"/>
        <v>0</v>
      </c>
      <c r="F17" s="9">
        <v>7042</v>
      </c>
      <c r="G17" s="9">
        <f t="shared" si="0"/>
        <v>7042</v>
      </c>
      <c r="H17" s="9">
        <f t="shared" si="3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116" t="s">
        <v>69</v>
      </c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45540</v>
      </c>
      <c r="B21" s="7" t="s">
        <v>70</v>
      </c>
      <c r="C21" s="53" t="s">
        <v>52</v>
      </c>
      <c r="D21" s="9"/>
      <c r="E21" s="9">
        <f t="shared" si="2"/>
        <v>0</v>
      </c>
      <c r="F21" s="9">
        <v>361788</v>
      </c>
      <c r="G21" s="9">
        <f t="shared" si="0"/>
        <v>361788</v>
      </c>
      <c r="H21" s="9">
        <f t="shared" ref="H21:H31" si="4">+D21</f>
        <v>0</v>
      </c>
      <c r="I21" s="9"/>
      <c r="J21" s="50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24320770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2024-10-17T18:19:37Z</dcterms:modified>
</cp:coreProperties>
</file>