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01D5F542-B5DA-4DC9-AB11-C0A1D6181116}" xr6:coauthVersionLast="47" xr6:coauthVersionMax="47" xr10:uidLastSave="{00000000-0000-0000-0000-000000000000}"/>
  <bookViews>
    <workbookView xWindow="30795" yWindow="168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E18" i="1"/>
  <c r="H17" i="1"/>
  <c r="G17" i="1"/>
  <c r="E17" i="1"/>
  <c r="H16" i="1" l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<sst xmlns="http://schemas.openxmlformats.org/spreadsheetml/2006/main" count="328" uniqueCount="68">
  <si>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</si>
  <si>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</si>
  <si>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</si>
  <si>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</si>
  <si>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</si>
  <si>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</si>
  <si>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</si>
  <si>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</si>
  <si>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</si>
  <si>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</si>
  <si>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</si>
  <si>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</si>
  <si>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</si>
  <si>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</si>
  <si>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</si>
  <si>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</si>
  <si>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</si>
  <si>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</si>
  <si>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</si>
  <si>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</si>
  <si>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</si>
  <si>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</si>
  <si>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</si>
  <si>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</si>
  <si>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</si>
  <si>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</si>
  <si>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</si>
  <si>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</si>
  <si>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</si>
  <si>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</si>
  <si>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</si>
  <si>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</si>
  <si>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</si>
  <si>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</si>
  <si>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</si>
  <si>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</si>
  <si>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</si>
  <si>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</si>
  <si>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</si>
  <si>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</si>
  <si>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</si>
  <si>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</si>
  <si>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</si>
  <si>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</si>
  <si>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</si>
  <si>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</si>
  <si>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</si>
  <si>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</si>
  <si>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</si>
  <si>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</si>
  <si>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</si>
  <si>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</si>
  <si>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</si>
  <si>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</si>
  <si>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</si>
  <si>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</si>
  <si>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</si>
  <si>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</si>
  <si>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</si>
  <si>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EDITH BOWEN BUILDING RE-ROOF DELEGATED</t>
  </si>
  <si>
    <t>3000-300-3348-FXAAA-25344770</t>
  </si>
  <si>
    <t>00099</t>
  </si>
  <si>
    <t>USU DELEG CAPITAL REIMB GAX 25C5*023</t>
  </si>
  <si>
    <t>DF</t>
  </si>
  <si>
    <t>FY'25</t>
  </si>
  <si>
    <t>XFER FROM FY25 GFFY CAPITAL IMPROVEMENT FUNDS</t>
  </si>
  <si>
    <t>USU DELEG CAPITAL REIMB GAX 25C5*039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</si>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</sst>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3" fontId="1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8" sqref="C18:C19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09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0" t="s">
        <v>54</v>
      </c>
      <c r="C4" s="50"/>
      <c r="D4" s="113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25344770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8" t="s">
        <v>60</v>
      </c>
      <c r="G7" s="111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302095.25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SUM(D15:D1001)</f>
        <v>500000</v>
      </c>
      <c r="E11" s="12">
        <f>SUM(E15:E1001)-F11</f>
        <v>197904.75</v>
      </c>
      <c r="F11" s="12">
        <f>SUM(F15:F1001)</f>
        <v>302095.25</v>
      </c>
      <c r="G11" s="12">
        <f>SUM(G15:G1001)</f>
        <v>302095.25</v>
      </c>
      <c r="H11" s="12">
        <f>+D11-G11</f>
        <v>197904.75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302095.25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112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4"/>
      <c r="B14" s="112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5" t="s">
        <v>64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62</v>
      </c>
      <c r="C16" s="52" t="s">
        <v>63</v>
      </c>
      <c r="D16" s="9"/>
      <c r="E16" s="9">
        <f t="shared" si="2"/>
        <v>0</v>
      </c>
      <c r="F16" s="9">
        <v>41855</v>
      </c>
      <c r="G16" s="9">
        <f t="shared" si="0"/>
        <v>41855</v>
      </c>
      <c r="H16" s="9">
        <f t="shared" ref="H16:H17" si="3">+D16</f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114" t="s">
        <v>65</v>
      </c>
      <c r="C17" s="52" t="s">
        <v>63</v>
      </c>
      <c r="D17" s="9">
        <v>500000</v>
      </c>
      <c r="E17" s="9">
        <f t="shared" si="2"/>
        <v>500000</v>
      </c>
      <c r="F17" s="9"/>
      <c r="G17" s="9">
        <f t="shared" si="0"/>
        <v>0</v>
      </c>
      <c r="H17" s="9">
        <f t="shared" si="3"/>
        <v>500000</v>
      </c>
      <c r="I17" s="9"/>
      <c r="J17" s="49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45572</v>
      </c>
      <c r="B18" s="7" t="s">
        <v>66</v>
      </c>
      <c r="C18" s="52" t="s">
        <v>63</v>
      </c>
      <c r="D18" s="9"/>
      <c r="E18" s="9">
        <f t="shared" si="2"/>
        <v>0</v>
      </c>
      <c r="F18" s="9">
        <v>178955.3</v>
      </c>
      <c r="G18" s="9">
        <f>IF(J18&gt;0,0,F18)</f>
        <v>178955.3</v>
      </c>
      <c r="H18" s="9">
        <f>+D15</f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45621</v>
      </c>
      <c r="B19" s="7" t="s">
        <v>67</v>
      </c>
      <c r="C19" s="52" t="s">
        <v>63</v>
      </c>
      <c r="D19" s="9"/>
      <c r="E19" s="9">
        <f t="shared" si="2"/>
        <v>0</v>
      </c>
      <c r="F19" s="9">
        <v>81284.95</v>
      </c>
      <c r="G19" s="9">
        <f t="shared" si="0"/>
        <v>81284.95</v>
      </c>
      <c r="H19" s="9">
        <f t="shared" ref="H19:H71" si="4">+D19</f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25344770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2024-12-09T22:41:03Z</dcterms:modified>
</cp:coreProperties>
</file>