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83594112-5151-453F-847B-CDE5018C500E}" xr6:coauthVersionLast="47" xr6:coauthVersionMax="47" xr10:uidLastSave="{00000000-0000-0000-0000-000000000000}"/>
  <bookViews>
    <workbookView xWindow="2160" yWindow="100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<sst xmlns="http://schemas.openxmlformats.org/spreadsheetml/2006/main" count="330" uniqueCount="70">
  <si>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</si>
  <si>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</si>
  <si>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</si>
  <si>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</si>
  <si>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</si>
  <si>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</si>
  <si>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</si>
  <si>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</si>
  <si>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</si>
  <si>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</si>
  <si>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</si>
  <si>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</si>
  <si>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</si>
  <si>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</si>
  <si>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</si>
  <si>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</si>
  <si>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</si>
  <si>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</si>
  <si>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</si>
  <si>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</si>
  <si>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</si>
  <si>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</si>
  <si>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</si>
  <si>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</si>
  <si>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</si>
  <si>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</si>
  <si>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</si>
  <si>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</si>
  <si>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</si>
  <si>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</si>
  <si>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</si>
  <si>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</si>
  <si>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</si>
  <si>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</si>
  <si>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</si>
  <si>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</si>
  <si>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</si>
  <si>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</si>
  <si>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</si>
  <si>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</si>
  <si>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</si>
  <si>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</si>
  <si>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</si>
  <si>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</si>
  <si>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</si>
  <si>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</si>
  <si>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</si>
  <si>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</si>
  <si>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</si>
  <si>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</si>
  <si>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</si>
  <si>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</si>
  <si>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</si>
  <si>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</si>
  <si>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</si>
  <si>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</si>
  <si>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</si>
  <si>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</si>
  <si>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</si>
  <si>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</si>
  <si>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DELEGATED - USUE CENTRAL ENERGY PLANT UPGRADES</t>
  </si>
  <si>
    <t>3000-300-3347-FXAAA-24318770</t>
  </si>
  <si>
    <t>FY'24</t>
  </si>
  <si>
    <t>USU DELEG CAPITAL REIMB GAX 24C5*006</t>
  </si>
  <si>
    <t>DF</t>
  </si>
  <si>
    <t>ADDED PER FP07 REV REPORT</t>
  </si>
  <si>
    <t>TRNSF FY24 CAP IMP FUNDS TO 24318770 FROM 24376300  HB006 ITEM 72</t>
  </si>
  <si>
    <t>FY'25</t>
  </si>
  <si>
    <t>USU DELEG CAPITAL REIMB GAX 25C5*023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</si>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</sst>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  <xf numFmtId="17" fontId="10" fillId="0" borderId="0" xfId="2" applyNumberFormat="1" applyFont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0" sqref="C20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24318770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2"/>
      <c r="M7" s="43"/>
      <c r="N7" s="44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3">
        <f>SUM(D14:D500)</f>
        <v>400000</v>
      </c>
      <c r="E11" s="13">
        <f>SUM(E14:E500)-F11</f>
        <v>326075.39</v>
      </c>
      <c r="F11" s="13">
        <f>SUM(F14:F500)</f>
        <v>73924.61</v>
      </c>
      <c r="G11" s="13">
        <f>SUM(G14:G500)</f>
        <v>73924.61</v>
      </c>
      <c r="H11" s="13">
        <f>+D11-G11</f>
        <v>326075.39</v>
      </c>
      <c r="I11" s="13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4"/>
      <c r="E12" s="46"/>
      <c r="F12" s="14"/>
      <c r="G12" s="14"/>
      <c r="H12" s="14"/>
      <c r="I12" s="14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5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6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8" t="s">
        <v>64</v>
      </c>
      <c r="D15" s="9"/>
      <c r="E15" s="9">
        <f t="shared" si="2"/>
        <v>0</v>
      </c>
      <c r="F15" s="9">
        <v>31564.61</v>
      </c>
      <c r="G15" s="9">
        <f t="shared" si="0"/>
        <v>31564.61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66</v>
      </c>
      <c r="C16" s="52" t="s">
        <v>64</v>
      </c>
      <c r="D16" s="9">
        <v>400000</v>
      </c>
      <c r="E16" s="9">
        <f t="shared" si="2"/>
        <v>400000</v>
      </c>
      <c r="F16" s="9"/>
      <c r="G16" s="9">
        <f t="shared" si="0"/>
        <v>0</v>
      </c>
      <c r="H16" s="9">
        <f t="shared" si="3"/>
        <v>400000</v>
      </c>
      <c r="I16" s="9"/>
      <c r="J16" s="49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2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2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115" t="s">
        <v>67</v>
      </c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45540</v>
      </c>
      <c r="B20" s="7" t="s">
        <v>68</v>
      </c>
      <c r="C20" s="52" t="s">
        <v>64</v>
      </c>
      <c r="D20" s="9"/>
      <c r="E20" s="9">
        <f t="shared" si="2"/>
        <v>0</v>
      </c>
      <c r="F20" s="9">
        <v>9000</v>
      </c>
      <c r="G20" s="9">
        <f t="shared" si="0"/>
        <v>9000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45621</v>
      </c>
      <c r="B21" s="7" t="s">
        <v>69</v>
      </c>
      <c r="C21" s="52" t="s">
        <v>64</v>
      </c>
      <c r="D21" s="9"/>
      <c r="E21" s="9">
        <f t="shared" si="2"/>
        <v>0</v>
      </c>
      <c r="F21" s="9">
        <v>33360</v>
      </c>
      <c r="G21" s="9">
        <f t="shared" si="0"/>
        <v>33360</v>
      </c>
      <c r="H21" s="9">
        <f t="shared" ref="H21:H31" si="4"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24318770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2024-12-09T20:26:47Z</dcterms:modified>
</cp:coreProperties>
</file>