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00A61AEB-7763-42D7-91DD-29114773C32E}" xr6:coauthVersionLast="47" xr6:coauthVersionMax="47" xr10:uidLastSave="{00000000-0000-0000-0000-000000000000}"/>
  <bookViews>
    <workbookView xWindow="1815" yWindow="66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G20" i="1"/>
  <c r="E20" i="1"/>
  <c r="H15" i="1"/>
  <c r="H16" i="1"/>
  <c r="H17" i="1"/>
  <c r="H18" i="1"/>
  <c r="H19" i="1"/>
  <c r="G15" i="1"/>
  <c r="G16" i="1"/>
  <c r="G17" i="1"/>
  <c r="G18" i="1"/>
  <c r="G19" i="1"/>
  <c r="G21" i="1"/>
  <c r="G22" i="1"/>
  <c r="E15" i="1"/>
  <c r="E16" i="1"/>
  <c r="E17" i="1"/>
  <c r="E18" i="1"/>
  <c r="E19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<sst xmlns="http://schemas.openxmlformats.org/spreadsheetml/2006/main" count="331" uniqueCount="71">
  <si>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</si>
  <si>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</si>
  <si>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</si>
  <si>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</si>
  <si>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</si>
  <si>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</si>
  <si>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</si>
  <si>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</si>
  <si>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</si>
  <si>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</si>
  <si>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</si>
  <si>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</si>
  <si>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</si>
  <si>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</si>
  <si>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</si>
  <si>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</si>
  <si>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</si>
  <si>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</si>
  <si>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</si>
  <si>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</si>
  <si>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</si>
  <si>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</si>
  <si>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</si>
  <si>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</si>
  <si>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</si>
  <si>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</si>
  <si>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</si>
  <si>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</si>
  <si>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</si>
  <si>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</si>
  <si>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</si>
  <si>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</si>
  <si>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</si>
  <si>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</si>
  <si>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</si>
  <si>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</si>
  <si>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</si>
  <si>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</si>
  <si>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</si>
  <si>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</si>
  <si>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</si>
  <si>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</si>
  <si>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</si>
  <si>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</si>
  <si>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</si>
  <si>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</si>
  <si>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</si>
  <si>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</si>
  <si>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</si>
  <si>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</si>
  <si>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</si>
  <si>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</si>
  <si>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</si>
  <si>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</si>
  <si>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</si>
  <si>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</si>
  <si>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</si>
  <si>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</si>
  <si>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</si>
  <si>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</si>
  <si>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DELEGATED - CAMPUS-WIDE ELECTRONIC ACCESS CONTROL</t>
  </si>
  <si>
    <t>3000-300-3347-FXAAA-24311770</t>
  </si>
  <si>
    <t>FY'24</t>
  </si>
  <si>
    <t>USU DELEGATED CPTL REIMB GAX 24C5*094</t>
  </si>
  <si>
    <t>DF</t>
  </si>
  <si>
    <t>ADDED PER FP07 REV REPORT</t>
  </si>
  <si>
    <t>TRNSF FY24 CAP IMP FUNDS TO 24311770 FROM 24376300  HB006 ITEM 72</t>
  </si>
  <si>
    <t>USU DELEG CAPITAL REIMB GAX 25C5*039</t>
  </si>
  <si>
    <t>FY'25</t>
  </si>
  <si>
    <t>USU DELEG CAPITAL REIMB GAX 25C5*069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</si>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</sst>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0" sqref="C20:C22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24311770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200000</v>
      </c>
      <c r="E11" s="13">
        <f>SUM(E14:E500)-F11</f>
        <v>177027.02</v>
      </c>
      <c r="F11" s="13">
        <f>SUM(F14:F500)</f>
        <v>22972.98</v>
      </c>
      <c r="G11" s="13">
        <f>SUM(G14:G500)</f>
        <v>22972.98</v>
      </c>
      <c r="H11" s="13">
        <f>+D11-G11</f>
        <v>177027.02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62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45246</v>
      </c>
      <c r="B15" s="7" t="s">
        <v>63</v>
      </c>
      <c r="C15" s="109" t="s">
        <v>64</v>
      </c>
      <c r="D15" s="9"/>
      <c r="E15" s="9">
        <f t="shared" si="2"/>
        <v>0</v>
      </c>
      <c r="F15" s="9">
        <v>17352</v>
      </c>
      <c r="G15" s="9">
        <f t="shared" si="0"/>
        <v>17352</v>
      </c>
      <c r="H15" s="9">
        <f t="shared" ref="H15:H19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45327</v>
      </c>
      <c r="B16" s="115" t="s">
        <v>66</v>
      </c>
      <c r="C16" s="53" t="s">
        <v>64</v>
      </c>
      <c r="D16" s="9">
        <v>200000</v>
      </c>
      <c r="E16" s="9">
        <f t="shared" si="2"/>
        <v>200000</v>
      </c>
      <c r="F16" s="9"/>
      <c r="G16" s="9">
        <f t="shared" si="0"/>
        <v>0</v>
      </c>
      <c r="H16" s="9">
        <f t="shared" si="3"/>
        <v>200000</v>
      </c>
      <c r="I16" s="9"/>
      <c r="J16" s="50"/>
      <c r="K16" s="10">
        <v>4667</v>
      </c>
      <c r="L16" s="9"/>
      <c r="M16" s="9" t="s">
        <v>65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68</v>
      </c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45572</v>
      </c>
      <c r="B20" s="7" t="s">
        <v>67</v>
      </c>
      <c r="C20" s="53" t="s">
        <v>64</v>
      </c>
      <c r="D20" s="9"/>
      <c r="E20" s="9">
        <f t="shared" si="2"/>
        <v>0</v>
      </c>
      <c r="F20" s="9">
        <v>4436.09</v>
      </c>
      <c r="G20" s="9">
        <f>IF(J20&gt;0,0,F20)</f>
        <v>4436.09</v>
      </c>
      <c r="H20" s="9">
        <f>+D17</f>
        <v>0</v>
      </c>
      <c r="I20" s="9"/>
      <c r="J20" s="50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45621</v>
      </c>
      <c r="B21" s="7" t="s">
        <v>69</v>
      </c>
      <c r="C21" s="53" t="s">
        <v>64</v>
      </c>
      <c r="D21" s="9"/>
      <c r="E21" s="9">
        <f t="shared" si="2"/>
        <v>0</v>
      </c>
      <c r="F21" s="9">
        <v>875</v>
      </c>
      <c r="G21" s="9">
        <f t="shared" si="0"/>
        <v>875</v>
      </c>
      <c r="H21" s="9">
        <f t="shared" ref="H21:H31" si="4">+D21</f>
        <v>0</v>
      </c>
      <c r="I21" s="9"/>
      <c r="J21" s="50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45621</v>
      </c>
      <c r="B22" s="7" t="s">
        <v>70</v>
      </c>
      <c r="C22" s="53" t="s">
        <v>64</v>
      </c>
      <c r="D22" s="9"/>
      <c r="E22" s="9">
        <f t="shared" si="2"/>
        <v>0</v>
      </c>
      <c r="F22" s="9">
        <v>309.89</v>
      </c>
      <c r="G22" s="9">
        <f t="shared" si="0"/>
        <v>309.89</v>
      </c>
      <c r="H22" s="9">
        <f t="shared" si="4"/>
        <v>0</v>
      </c>
      <c r="I22" s="9"/>
      <c r="J22" s="50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24311770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2024-12-09T20:24:55Z</dcterms:modified>
</cp:coreProperties>
</file>