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8\"/>
    </mc:Choice>
  </mc:AlternateContent>
  <xr:revisionPtr revIDLastSave="0" documentId="13_ncr:1_{31815EC3-3CB6-404D-A600-E3514617BD12}" xr6:coauthVersionLast="47" xr6:coauthVersionMax="47" xr10:uidLastSave="{00000000-0000-0000-0000-000000000000}"/>
  <bookViews>
    <workbookView xWindow="30240" yWindow="960" windowWidth="21600" windowHeight="1264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1" l="1"/>
  <c r="G18" i="1"/>
  <c r="E18" i="1"/>
  <c r="H16" i="1"/>
  <c r="G16" i="1"/>
  <c r="E16" i="1"/>
  <c r="L11" i="1" l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7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7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7" i="1"/>
  <c r="M11" i="1"/>
  <c r="I11" i="1"/>
  <c r="F11" i="1"/>
  <c r="L10" i="1" s="1"/>
  <c r="L12" i="1" s="1"/>
  <c r="D11" i="1"/>
  <c r="H15" i="1" l="1"/>
  <c r="G15" i="1"/>
  <c r="E15" i="1"/>
  <c r="M12" i="1" l="1"/>
  <c r="I7" i="1" l="1"/>
  <c r="C4" i="2"/>
  <c r="D5" i="2"/>
  <c r="H16" i="2"/>
  <c r="H52" i="2"/>
  <c r="G52" i="2"/>
  <c r="Q19" i="2"/>
  <c r="Q16" i="2"/>
  <c r="Q17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2" i="1"/>
  <c r="G242" i="1"/>
  <c r="H242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<sst xmlns="http://schemas.openxmlformats.org/spreadsheetml/2006/main" count="327" uniqueCount="67">
  <si>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</si>
  <si>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</si>
  <si>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</si>
  <si>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</si>
  <si>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</si>
  <si>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</si>
  <si>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</si>
  <si>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</si>
  <si>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</si>
  <si>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</si>
  <si>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</si>
  <si>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</si>
  <si>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</si>
  <si>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</si>
  <si>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</si>
  <si>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</si>
  <si>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</si>
  <si>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</si>
  <si>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</si>
  <si>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</si>
  <si>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</si>
  <si>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</si>
  <si>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</si>
  <si>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</si>
  <si>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</si>
  <si>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</si>
  <si>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</si>
  <si>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</si>
  <si>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</si>
  <si>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</si>
  <si>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</si>
  <si>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</si>
  <si>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</si>
  <si>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</si>
  <si>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</si>
  <si>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</si>
  <si>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</si>
  <si>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</si>
  <si>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</si>
  <si>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</si>
  <si>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</si>
  <si>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</si>
  <si>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</si>
  <si>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</si>
  <si>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</si>
  <si>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</si>
  <si>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</si>
  <si>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</si>
  <si>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</si>
  <si>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</si>
  <si>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</si>
  <si>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</si>
  <si>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</si>
  <si>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</si>
  <si>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</si>
  <si>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</si>
  <si>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</si>
  <si>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</si>
  <si>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GFFY2025</t>
  </si>
  <si>
    <t>00000</t>
  </si>
  <si>
    <t>USU LARC LABORATORY VENTILATION SYSTEM UPGRADE DELEGATED</t>
  </si>
  <si>
    <t>3000-300-3348-FXAAA-25348770</t>
  </si>
  <si>
    <t>USU DELEG CAPITAL REIMB GAX 25C5*023</t>
  </si>
  <si>
    <t>DF</t>
  </si>
  <si>
    <t>FY'25</t>
  </si>
  <si>
    <t>Trfr to 25349770 from FY25 GFFY Capital Improvement Funds</t>
  </si>
  <si>
    <t>USU DELEG CAPITAL REIMB GAX 25C5*039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</si>
</sst>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7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8"/>
      <color theme="1"/>
      <name val="Andale WT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3" fontId="5" fillId="0" borderId="0" xfId="2" applyFont="1" applyBorder="1" applyAlignment="1" applyProtection="1">
      <alignment horizontal="left"/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164" fontId="16" fillId="0" borderId="12" xfId="0" applyFont="1" applyBorder="1" applyAlignment="1">
      <alignment horizontal="left" vertical="top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2"/>
  <sheetViews>
    <sheetView tabSelected="1" zoomScaleNormal="75" workbookViewId="0">
      <pane ySplit="12" topLeftCell="A14" activePane="bottomLeft" state="frozen"/>
      <selection pane="bottomLeft" activeCell="C18" sqref="C18"/>
    </sheetView>
  </sheetViews>
  <sheetFormatPr defaultColWidth="8.88671875" defaultRowHeight="1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>
      <c r="H1" s="95" t="s">
        <v>37</v>
      </c>
      <c r="J1" s="58"/>
      <c r="K1" s="59"/>
      <c r="L1" s="60"/>
      <c r="M1" s="60"/>
      <c r="N1" s="60"/>
    </row>
    <row r="2" spans="1:254" s="4" customFormat="1" ht="14.1" customHeight="1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>
      <c r="A3" s="3"/>
      <c r="B3" s="110" t="s">
        <v>1</v>
      </c>
      <c r="C3" s="51"/>
      <c r="D3" s="4" t="s">
        <v>58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>
      <c r="A4" s="3"/>
      <c r="B4" s="111" t="s">
        <v>54</v>
      </c>
      <c r="C4" s="51"/>
      <c r="D4" s="114" t="s">
        <v>59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>
      <c r="A5" s="3"/>
      <c r="B5" s="2" t="s">
        <v>2</v>
      </c>
      <c r="C5" s="52"/>
      <c r="D5" s="108" t="s">
        <v>60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>
      <c r="A6" s="3"/>
      <c r="B6" s="2" t="s">
        <v>3</v>
      </c>
      <c r="C6" s="52"/>
      <c r="D6" s="107">
        <v>25348770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>
      <c r="A7" s="3"/>
      <c r="B7" s="2" t="s">
        <v>4</v>
      </c>
      <c r="C7" s="52"/>
      <c r="D7" s="109" t="s">
        <v>61</v>
      </c>
      <c r="G7" s="112">
        <f>+G11-F11</f>
        <v>0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>
        <f>F11</f>
        <v>76245</v>
      </c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>
      <c r="A11" s="48" t="s">
        <v>14</v>
      </c>
      <c r="B11" s="82" t="s">
        <v>15</v>
      </c>
      <c r="C11" s="83"/>
      <c r="D11" s="13">
        <f>SUM(D15:D1001)</f>
        <v>100000</v>
      </c>
      <c r="E11" s="13">
        <f>SUM(E15:E1001)-F11</f>
        <v>23755</v>
      </c>
      <c r="F11" s="13">
        <f>SUM(F15:F1001)</f>
        <v>76245</v>
      </c>
      <c r="G11" s="13">
        <f>SUM(G15:G1001)</f>
        <v>76245</v>
      </c>
      <c r="H11" s="13">
        <f>+D11-G11</f>
        <v>23755</v>
      </c>
      <c r="I11" s="13">
        <f>SUM(I15:I1001)</f>
        <v>0</v>
      </c>
      <c r="J11" s="84"/>
      <c r="K11" s="85"/>
      <c r="L11" s="106">
        <f>SUM(L13:L901)</f>
        <v>0</v>
      </c>
      <c r="M11" s="106">
        <f>SUM(M13:M1001)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>
        <f>L10-L11</f>
        <v>76245</v>
      </c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>
      <c r="A13" s="45"/>
      <c r="B13" s="113"/>
      <c r="C13" s="53" t="s">
        <v>52</v>
      </c>
      <c r="D13" s="9"/>
      <c r="E13" s="9">
        <f>+D13</f>
        <v>0</v>
      </c>
      <c r="F13" s="9"/>
      <c r="G13" s="9">
        <f t="shared" ref="G13:G71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>
      <c r="A14" s="45"/>
      <c r="B14" s="113"/>
      <c r="C14" s="53"/>
      <c r="D14" s="9"/>
      <c r="E14" s="9"/>
      <c r="F14" s="9"/>
      <c r="G14" s="9"/>
      <c r="H14" s="9"/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>
      <c r="A15" s="46" t="s">
        <v>64</v>
      </c>
      <c r="B15" s="7"/>
      <c r="C15" s="53"/>
      <c r="D15" s="9"/>
      <c r="E15" s="9">
        <f t="shared" ref="E15:E71" si="2">+D15</f>
        <v>0</v>
      </c>
      <c r="F15" s="9"/>
      <c r="G15" s="9">
        <f t="shared" si="0"/>
        <v>0</v>
      </c>
      <c r="H15" s="9">
        <f>+D15</f>
        <v>0</v>
      </c>
      <c r="I15" s="9"/>
      <c r="J15" s="50"/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>
      <c r="A16" s="6">
        <v>45540</v>
      </c>
      <c r="B16" s="7" t="s">
        <v>62</v>
      </c>
      <c r="C16" s="53" t="s">
        <v>63</v>
      </c>
      <c r="D16" s="9"/>
      <c r="E16" s="9">
        <f t="shared" si="2"/>
        <v>0</v>
      </c>
      <c r="F16" s="9">
        <v>73163.8</v>
      </c>
      <c r="G16" s="9">
        <f t="shared" si="0"/>
        <v>73163.8</v>
      </c>
      <c r="H16" s="9">
        <f t="shared" ref="H16" si="3">+D16</f>
        <v>0</v>
      </c>
      <c r="I16" s="9"/>
      <c r="J16" s="50"/>
      <c r="K16" s="10">
        <v>7019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thickBot="1">
      <c r="A17" s="6">
        <v>45516</v>
      </c>
      <c r="B17" s="115" t="s">
        <v>65</v>
      </c>
      <c r="C17" s="53" t="s">
        <v>63</v>
      </c>
      <c r="D17" s="9">
        <v>100000</v>
      </c>
      <c r="E17" s="9">
        <f t="shared" si="2"/>
        <v>100000</v>
      </c>
      <c r="F17" s="9"/>
      <c r="G17" s="9">
        <f t="shared" si="0"/>
        <v>0</v>
      </c>
      <c r="H17" s="9">
        <f t="shared" ref="H17:H71" si="4">+D17</f>
        <v>100000</v>
      </c>
      <c r="I17" s="9"/>
      <c r="J17" s="50"/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>
      <c r="A18" s="6">
        <v>45572</v>
      </c>
      <c r="B18" s="7" t="s">
        <v>66</v>
      </c>
      <c r="C18" s="53" t="s">
        <v>63</v>
      </c>
      <c r="D18" s="9"/>
      <c r="E18" s="9">
        <f t="shared" si="2"/>
        <v>0</v>
      </c>
      <c r="F18" s="9">
        <v>3081.2</v>
      </c>
      <c r="G18" s="9">
        <f>IF(J18&gt;0,0,F18)</f>
        <v>3081.2</v>
      </c>
      <c r="H18" s="9">
        <f>+D15</f>
        <v>0</v>
      </c>
      <c r="I18" s="9"/>
      <c r="J18" s="50"/>
      <c r="K18" s="10">
        <v>7019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>
      <c r="A19" s="6"/>
      <c r="B19" s="12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4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>
      <c r="A20" s="6"/>
      <c r="B20" s="7"/>
      <c r="C20" s="53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4"/>
        <v>0</v>
      </c>
      <c r="I20" s="9"/>
      <c r="J20" s="50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>
      <c r="A21" s="6"/>
      <c r="B21" s="7"/>
      <c r="C21" s="53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si="4"/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4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>
      <c r="A23" s="6"/>
      <c r="B23" s="7"/>
      <c r="C23" s="53" t="s">
        <v>52</v>
      </c>
      <c r="D23" s="9"/>
      <c r="E23" s="9">
        <f t="shared" si="2"/>
        <v>0</v>
      </c>
      <c r="F23" s="9"/>
      <c r="G23" s="9">
        <f t="shared" si="0"/>
        <v>0</v>
      </c>
      <c r="H23" s="9">
        <f t="shared" si="4"/>
        <v>0</v>
      </c>
      <c r="I23" s="9"/>
      <c r="J23" s="50"/>
      <c r="K23" s="10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>
      <c r="A24" s="6"/>
      <c r="B24" s="7"/>
      <c r="C24" s="53" t="s">
        <v>52</v>
      </c>
      <c r="D24" s="8"/>
      <c r="E24" s="9">
        <f t="shared" si="2"/>
        <v>0</v>
      </c>
      <c r="F24" s="9"/>
      <c r="G24" s="9">
        <f t="shared" si="0"/>
        <v>0</v>
      </c>
      <c r="H24" s="9">
        <f t="shared" si="4"/>
        <v>0</v>
      </c>
      <c r="I24" s="9"/>
      <c r="J24" s="50"/>
      <c r="K24" s="10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>
      <c r="A25" s="6"/>
      <c r="B25" s="7"/>
      <c r="C25" s="53" t="s">
        <v>52</v>
      </c>
      <c r="D25" s="9"/>
      <c r="E25" s="9">
        <f t="shared" si="2"/>
        <v>0</v>
      </c>
      <c r="F25" s="9"/>
      <c r="G25" s="9">
        <f t="shared" si="0"/>
        <v>0</v>
      </c>
      <c r="H25" s="9">
        <f t="shared" si="4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>
      <c r="A26" s="6"/>
      <c r="B26" s="7"/>
      <c r="C26" s="53" t="s">
        <v>52</v>
      </c>
      <c r="D26" s="9"/>
      <c r="E26" s="9">
        <f t="shared" si="2"/>
        <v>0</v>
      </c>
      <c r="F26" s="9"/>
      <c r="G26" s="9">
        <f t="shared" si="0"/>
        <v>0</v>
      </c>
      <c r="H26" s="9">
        <f t="shared" si="4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>
      <c r="A27" s="6"/>
      <c r="B27" s="7"/>
      <c r="C27" s="53" t="s">
        <v>52</v>
      </c>
      <c r="D27" s="9"/>
      <c r="E27" s="9">
        <f t="shared" si="2"/>
        <v>0</v>
      </c>
      <c r="F27" s="9"/>
      <c r="G27" s="9">
        <f t="shared" si="0"/>
        <v>0</v>
      </c>
      <c r="H27" s="9">
        <f t="shared" si="4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>
      <c r="A28" s="6"/>
      <c r="B28" s="7"/>
      <c r="C28" s="53" t="s">
        <v>52</v>
      </c>
      <c r="D28" s="9"/>
      <c r="E28" s="9">
        <f t="shared" si="2"/>
        <v>0</v>
      </c>
      <c r="F28" s="9"/>
      <c r="G28" s="9">
        <f t="shared" si="0"/>
        <v>0</v>
      </c>
      <c r="H28" s="9">
        <f t="shared" si="4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>
      <c r="A29" s="6"/>
      <c r="B29" s="108"/>
      <c r="C29" s="53" t="s">
        <v>52</v>
      </c>
      <c r="D29" s="9"/>
      <c r="E29" s="9">
        <f t="shared" si="2"/>
        <v>0</v>
      </c>
      <c r="F29" s="9"/>
      <c r="G29" s="9">
        <f t="shared" si="0"/>
        <v>0</v>
      </c>
      <c r="H29" s="9">
        <f t="shared" si="4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>
      <c r="A30" s="6"/>
      <c r="B30" s="7"/>
      <c r="C30" s="53" t="s">
        <v>52</v>
      </c>
      <c r="D30" s="9"/>
      <c r="E30" s="9">
        <f t="shared" si="2"/>
        <v>0</v>
      </c>
      <c r="F30" s="9"/>
      <c r="G30" s="9">
        <f t="shared" si="0"/>
        <v>0</v>
      </c>
      <c r="H30" s="9">
        <f t="shared" si="4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>
      <c r="A31" s="6"/>
      <c r="B31" s="7"/>
      <c r="C31" s="53" t="s">
        <v>52</v>
      </c>
      <c r="D31" s="9"/>
      <c r="E31" s="9">
        <f t="shared" si="2"/>
        <v>0</v>
      </c>
      <c r="F31" s="9"/>
      <c r="G31" s="9">
        <f t="shared" si="0"/>
        <v>0</v>
      </c>
      <c r="H31" s="9">
        <f t="shared" si="4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>
      <c r="A32" s="6"/>
      <c r="B32" s="7"/>
      <c r="C32" s="53" t="s">
        <v>52</v>
      </c>
      <c r="D32" s="9"/>
      <c r="E32" s="9">
        <f t="shared" si="2"/>
        <v>0</v>
      </c>
      <c r="F32" s="9"/>
      <c r="G32" s="9">
        <f t="shared" si="0"/>
        <v>0</v>
      </c>
      <c r="H32" s="9">
        <f t="shared" si="4"/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>
      <c r="A33" s="6"/>
      <c r="B33" s="7"/>
      <c r="C33" s="53" t="s">
        <v>52</v>
      </c>
      <c r="D33" s="9"/>
      <c r="E33" s="9">
        <f t="shared" si="2"/>
        <v>0</v>
      </c>
      <c r="F33" s="9"/>
      <c r="G33" s="9">
        <f t="shared" si="0"/>
        <v>0</v>
      </c>
      <c r="H33" s="9">
        <f t="shared" si="4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>
      <c r="A34" s="6"/>
      <c r="B34" s="7"/>
      <c r="C34" s="53" t="s">
        <v>52</v>
      </c>
      <c r="D34" s="9"/>
      <c r="E34" s="9">
        <f t="shared" si="2"/>
        <v>0</v>
      </c>
      <c r="F34" s="9"/>
      <c r="G34" s="9">
        <f t="shared" si="0"/>
        <v>0</v>
      </c>
      <c r="H34" s="9">
        <f t="shared" si="4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>
      <c r="A35" s="6"/>
      <c r="B35" s="7"/>
      <c r="C35" s="53" t="s">
        <v>52</v>
      </c>
      <c r="D35" s="9"/>
      <c r="E35" s="9">
        <f t="shared" si="2"/>
        <v>0</v>
      </c>
      <c r="F35" s="9"/>
      <c r="G35" s="9">
        <f t="shared" si="0"/>
        <v>0</v>
      </c>
      <c r="H35" s="9">
        <f t="shared" si="4"/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>
      <c r="A36" s="6"/>
      <c r="B36" s="7"/>
      <c r="C36" s="53" t="s">
        <v>52</v>
      </c>
      <c r="D36" s="9"/>
      <c r="E36" s="9">
        <f t="shared" si="2"/>
        <v>0</v>
      </c>
      <c r="F36" s="9"/>
      <c r="G36" s="9">
        <f t="shared" si="0"/>
        <v>0</v>
      </c>
      <c r="H36" s="9">
        <f t="shared" si="4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>
      <c r="A37" s="6"/>
      <c r="B37" s="7"/>
      <c r="C37" s="53" t="s">
        <v>52</v>
      </c>
      <c r="D37" s="9"/>
      <c r="E37" s="9">
        <f t="shared" si="2"/>
        <v>0</v>
      </c>
      <c r="F37" s="9"/>
      <c r="G37" s="9">
        <f t="shared" si="0"/>
        <v>0</v>
      </c>
      <c r="H37" s="9">
        <f t="shared" si="4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>
      <c r="A38" s="6"/>
      <c r="B38" s="7"/>
      <c r="C38" s="53" t="s">
        <v>52</v>
      </c>
      <c r="D38" s="9"/>
      <c r="E38" s="9">
        <f t="shared" si="2"/>
        <v>0</v>
      </c>
      <c r="F38" s="9"/>
      <c r="G38" s="9">
        <f t="shared" si="0"/>
        <v>0</v>
      </c>
      <c r="H38" s="9">
        <f t="shared" si="4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>
      <c r="A39" s="6"/>
      <c r="B39" s="7"/>
      <c r="C39" s="53" t="s">
        <v>52</v>
      </c>
      <c r="D39" s="9"/>
      <c r="E39" s="9">
        <f t="shared" si="2"/>
        <v>0</v>
      </c>
      <c r="F39" s="9"/>
      <c r="G39" s="9">
        <f t="shared" si="0"/>
        <v>0</v>
      </c>
      <c r="H39" s="9">
        <f t="shared" si="4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>
      <c r="A40" s="6"/>
      <c r="B40" s="7"/>
      <c r="C40" s="53" t="s">
        <v>52</v>
      </c>
      <c r="D40" s="9"/>
      <c r="E40" s="9">
        <f t="shared" si="2"/>
        <v>0</v>
      </c>
      <c r="F40" s="9"/>
      <c r="G40" s="9">
        <f t="shared" si="0"/>
        <v>0</v>
      </c>
      <c r="H40" s="9">
        <f t="shared" si="4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>
      <c r="A41" s="6"/>
      <c r="B41" s="7"/>
      <c r="C41" s="53" t="s">
        <v>52</v>
      </c>
      <c r="D41" s="9"/>
      <c r="E41" s="9">
        <f t="shared" si="2"/>
        <v>0</v>
      </c>
      <c r="F41" s="9"/>
      <c r="G41" s="9">
        <f t="shared" si="0"/>
        <v>0</v>
      </c>
      <c r="H41" s="9">
        <f t="shared" si="4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>
      <c r="A42" s="6"/>
      <c r="B42" s="7"/>
      <c r="C42" s="53" t="s">
        <v>52</v>
      </c>
      <c r="D42" s="9"/>
      <c r="E42" s="9">
        <f t="shared" si="2"/>
        <v>0</v>
      </c>
      <c r="F42" s="9"/>
      <c r="G42" s="9">
        <f t="shared" si="0"/>
        <v>0</v>
      </c>
      <c r="H42" s="9">
        <f t="shared" si="4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>
      <c r="A43" s="6"/>
      <c r="B43" s="7"/>
      <c r="C43" s="53" t="s">
        <v>52</v>
      </c>
      <c r="D43" s="9"/>
      <c r="E43" s="9">
        <f t="shared" si="2"/>
        <v>0</v>
      </c>
      <c r="F43" s="9"/>
      <c r="G43" s="9">
        <f t="shared" si="0"/>
        <v>0</v>
      </c>
      <c r="H43" s="9">
        <f t="shared" si="4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>
      <c r="A44" s="6"/>
      <c r="B44" s="7"/>
      <c r="C44" s="53" t="s">
        <v>52</v>
      </c>
      <c r="D44" s="9"/>
      <c r="E44" s="9">
        <f t="shared" si="2"/>
        <v>0</v>
      </c>
      <c r="F44" s="9"/>
      <c r="G44" s="9">
        <f t="shared" si="0"/>
        <v>0</v>
      </c>
      <c r="H44" s="9">
        <f t="shared" si="4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>
      <c r="A45" s="6"/>
      <c r="B45" s="49"/>
      <c r="C45" s="53" t="s">
        <v>52</v>
      </c>
      <c r="D45" s="9"/>
      <c r="E45" s="9">
        <f t="shared" si="2"/>
        <v>0</v>
      </c>
      <c r="F45" s="9"/>
      <c r="G45" s="9">
        <f t="shared" si="0"/>
        <v>0</v>
      </c>
      <c r="H45" s="9">
        <f t="shared" si="4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>
      <c r="A46" s="6"/>
      <c r="B46" s="7"/>
      <c r="C46" s="53" t="s">
        <v>52</v>
      </c>
      <c r="D46" s="9"/>
      <c r="E46" s="9">
        <f t="shared" si="2"/>
        <v>0</v>
      </c>
      <c r="F46" s="9"/>
      <c r="G46" s="9">
        <f t="shared" si="0"/>
        <v>0</v>
      </c>
      <c r="H46" s="9">
        <f t="shared" si="4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>
      <c r="A47" s="6"/>
      <c r="B47" s="7"/>
      <c r="C47" s="53" t="s">
        <v>52</v>
      </c>
      <c r="D47" s="9"/>
      <c r="E47" s="9">
        <f t="shared" si="2"/>
        <v>0</v>
      </c>
      <c r="F47" s="9"/>
      <c r="G47" s="9">
        <f t="shared" si="0"/>
        <v>0</v>
      </c>
      <c r="H47" s="9">
        <f t="shared" si="4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>
      <c r="A48" s="6"/>
      <c r="B48" s="7"/>
      <c r="C48" s="53" t="s">
        <v>52</v>
      </c>
      <c r="D48" s="9"/>
      <c r="E48" s="9">
        <f t="shared" si="2"/>
        <v>0</v>
      </c>
      <c r="F48" s="9"/>
      <c r="G48" s="9">
        <f t="shared" si="0"/>
        <v>0</v>
      </c>
      <c r="H48" s="9">
        <f t="shared" si="4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>
      <c r="A49" s="6"/>
      <c r="B49" s="7"/>
      <c r="C49" s="53" t="s">
        <v>52</v>
      </c>
      <c r="D49" s="9"/>
      <c r="E49" s="9">
        <f t="shared" si="2"/>
        <v>0</v>
      </c>
      <c r="F49" s="9"/>
      <c r="G49" s="9">
        <f t="shared" si="0"/>
        <v>0</v>
      </c>
      <c r="H49" s="9">
        <f t="shared" si="4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>
      <c r="A50" s="6"/>
      <c r="B50" s="7"/>
      <c r="C50" s="53" t="s">
        <v>52</v>
      </c>
      <c r="D50" s="9"/>
      <c r="E50" s="9">
        <f t="shared" si="2"/>
        <v>0</v>
      </c>
      <c r="F50" s="9"/>
      <c r="G50" s="9">
        <f t="shared" si="0"/>
        <v>0</v>
      </c>
      <c r="H50" s="9">
        <f t="shared" si="4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>
      <c r="A51" s="6"/>
      <c r="B51" s="7"/>
      <c r="C51" s="53" t="s">
        <v>52</v>
      </c>
      <c r="D51" s="9"/>
      <c r="E51" s="9">
        <f t="shared" si="2"/>
        <v>0</v>
      </c>
      <c r="F51" s="9"/>
      <c r="G51" s="9">
        <f t="shared" si="0"/>
        <v>0</v>
      </c>
      <c r="H51" s="9">
        <f t="shared" si="4"/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>
      <c r="A52" s="6"/>
      <c r="B52" s="7"/>
      <c r="C52" s="53" t="s">
        <v>52</v>
      </c>
      <c r="D52" s="9"/>
      <c r="E52" s="9">
        <f t="shared" si="2"/>
        <v>0</v>
      </c>
      <c r="F52" s="9"/>
      <c r="G52" s="9">
        <f t="shared" si="0"/>
        <v>0</v>
      </c>
      <c r="H52" s="9">
        <f t="shared" si="4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>
      <c r="A53" s="6"/>
      <c r="B53" s="7"/>
      <c r="C53" s="53" t="s">
        <v>52</v>
      </c>
      <c r="D53" s="9"/>
      <c r="E53" s="9">
        <f t="shared" si="2"/>
        <v>0</v>
      </c>
      <c r="F53" s="9"/>
      <c r="G53" s="9">
        <f t="shared" si="0"/>
        <v>0</v>
      </c>
      <c r="H53" s="9">
        <f t="shared" si="4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>
      <c r="A54" s="6"/>
      <c r="B54" s="7"/>
      <c r="C54" s="53" t="s">
        <v>52</v>
      </c>
      <c r="D54" s="9"/>
      <c r="E54" s="9">
        <f t="shared" si="2"/>
        <v>0</v>
      </c>
      <c r="F54" s="9"/>
      <c r="G54" s="9">
        <f t="shared" si="0"/>
        <v>0</v>
      </c>
      <c r="H54" s="9">
        <f t="shared" si="4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>
      <c r="A55" s="6"/>
      <c r="B55" s="7"/>
      <c r="C55" s="53" t="s">
        <v>52</v>
      </c>
      <c r="D55" s="9"/>
      <c r="E55" s="9">
        <f t="shared" si="2"/>
        <v>0</v>
      </c>
      <c r="F55" s="9"/>
      <c r="G55" s="9">
        <f t="shared" si="0"/>
        <v>0</v>
      </c>
      <c r="H55" s="9">
        <f t="shared" si="4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>
      <c r="A56" s="6"/>
      <c r="B56" s="7"/>
      <c r="C56" s="53" t="s">
        <v>52</v>
      </c>
      <c r="D56" s="9"/>
      <c r="E56" s="9">
        <f t="shared" si="2"/>
        <v>0</v>
      </c>
      <c r="F56" s="9"/>
      <c r="G56" s="9">
        <f t="shared" si="0"/>
        <v>0</v>
      </c>
      <c r="H56" s="9">
        <f t="shared" si="4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>
      <c r="A57" s="6"/>
      <c r="B57" s="7"/>
      <c r="C57" s="53" t="s">
        <v>52</v>
      </c>
      <c r="D57" s="9"/>
      <c r="E57" s="9">
        <f t="shared" si="2"/>
        <v>0</v>
      </c>
      <c r="F57" s="9"/>
      <c r="G57" s="9">
        <f t="shared" si="0"/>
        <v>0</v>
      </c>
      <c r="H57" s="9">
        <f t="shared" si="4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>
      <c r="A58" s="6"/>
      <c r="B58" s="7"/>
      <c r="C58" s="53" t="s">
        <v>52</v>
      </c>
      <c r="D58" s="9"/>
      <c r="E58" s="9">
        <f t="shared" si="2"/>
        <v>0</v>
      </c>
      <c r="F58" s="9"/>
      <c r="G58" s="9">
        <f t="shared" si="0"/>
        <v>0</v>
      </c>
      <c r="H58" s="9">
        <f t="shared" si="4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>
      <c r="A59" s="6"/>
      <c r="B59" s="7"/>
      <c r="C59" s="53" t="s">
        <v>52</v>
      </c>
      <c r="D59" s="9"/>
      <c r="E59" s="9">
        <f t="shared" si="2"/>
        <v>0</v>
      </c>
      <c r="F59" s="9"/>
      <c r="G59" s="9">
        <f t="shared" si="0"/>
        <v>0</v>
      </c>
      <c r="H59" s="9">
        <f t="shared" si="4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>
      <c r="A60" s="6"/>
      <c r="B60" s="7"/>
      <c r="C60" s="53" t="s">
        <v>52</v>
      </c>
      <c r="D60" s="9"/>
      <c r="E60" s="9">
        <f t="shared" si="2"/>
        <v>0</v>
      </c>
      <c r="F60" s="9"/>
      <c r="G60" s="9">
        <f t="shared" si="0"/>
        <v>0</v>
      </c>
      <c r="H60" s="9">
        <f t="shared" si="4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>
      <c r="A61" s="6"/>
      <c r="B61" s="7"/>
      <c r="C61" s="53" t="s">
        <v>52</v>
      </c>
      <c r="D61" s="9"/>
      <c r="E61" s="9">
        <f t="shared" si="2"/>
        <v>0</v>
      </c>
      <c r="F61" s="9"/>
      <c r="G61" s="9">
        <f t="shared" si="0"/>
        <v>0</v>
      </c>
      <c r="H61" s="9">
        <f t="shared" si="4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>
      <c r="A62" s="6"/>
      <c r="B62" s="7"/>
      <c r="C62" s="53" t="s">
        <v>52</v>
      </c>
      <c r="D62" s="9"/>
      <c r="E62" s="9">
        <f t="shared" si="2"/>
        <v>0</v>
      </c>
      <c r="F62" s="9"/>
      <c r="G62" s="9">
        <f t="shared" si="0"/>
        <v>0</v>
      </c>
      <c r="H62" s="9">
        <f t="shared" si="4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>
      <c r="A63" s="6"/>
      <c r="B63" s="7"/>
      <c r="C63" s="53" t="s">
        <v>52</v>
      </c>
      <c r="D63" s="9"/>
      <c r="E63" s="9">
        <f t="shared" si="2"/>
        <v>0</v>
      </c>
      <c r="F63" s="9"/>
      <c r="G63" s="9">
        <f t="shared" si="0"/>
        <v>0</v>
      </c>
      <c r="H63" s="9">
        <f t="shared" si="4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>
      <c r="A64" s="6"/>
      <c r="B64" s="7"/>
      <c r="C64" s="53" t="s">
        <v>52</v>
      </c>
      <c r="D64" s="9"/>
      <c r="E64" s="9">
        <f t="shared" si="2"/>
        <v>0</v>
      </c>
      <c r="F64" s="9"/>
      <c r="G64" s="9">
        <f t="shared" si="0"/>
        <v>0</v>
      </c>
      <c r="H64" s="9">
        <f t="shared" si="4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>
      <c r="A65" s="6"/>
      <c r="B65" s="7"/>
      <c r="C65" s="53" t="s">
        <v>52</v>
      </c>
      <c r="D65" s="9"/>
      <c r="E65" s="9">
        <f t="shared" si="2"/>
        <v>0</v>
      </c>
      <c r="F65" s="9"/>
      <c r="G65" s="9">
        <f t="shared" si="0"/>
        <v>0</v>
      </c>
      <c r="H65" s="9">
        <f t="shared" si="4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>
      <c r="A66" s="6"/>
      <c r="B66" s="7"/>
      <c r="C66" s="53" t="s">
        <v>52</v>
      </c>
      <c r="D66" s="9"/>
      <c r="E66" s="9">
        <f t="shared" si="2"/>
        <v>0</v>
      </c>
      <c r="F66" s="9"/>
      <c r="G66" s="9">
        <f t="shared" si="0"/>
        <v>0</v>
      </c>
      <c r="H66" s="9">
        <f t="shared" si="4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>
      <c r="A67" s="6"/>
      <c r="B67" s="7"/>
      <c r="C67" s="53" t="s">
        <v>52</v>
      </c>
      <c r="D67" s="9"/>
      <c r="E67" s="9">
        <f t="shared" si="2"/>
        <v>0</v>
      </c>
      <c r="F67" s="9"/>
      <c r="G67" s="9">
        <f t="shared" si="0"/>
        <v>0</v>
      </c>
      <c r="H67" s="9">
        <f t="shared" si="4"/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>
      <c r="A68" s="6"/>
      <c r="B68" s="7"/>
      <c r="C68" s="53" t="s">
        <v>52</v>
      </c>
      <c r="D68" s="9"/>
      <c r="E68" s="9">
        <f t="shared" si="2"/>
        <v>0</v>
      </c>
      <c r="F68" s="9"/>
      <c r="G68" s="9">
        <f t="shared" si="0"/>
        <v>0</v>
      </c>
      <c r="H68" s="9">
        <f t="shared" si="4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>
      <c r="A69" s="6"/>
      <c r="B69" s="7"/>
      <c r="C69" s="53" t="s">
        <v>52</v>
      </c>
      <c r="D69" s="9"/>
      <c r="E69" s="9">
        <f t="shared" si="2"/>
        <v>0</v>
      </c>
      <c r="F69" s="9"/>
      <c r="G69" s="9">
        <f t="shared" si="0"/>
        <v>0</v>
      </c>
      <c r="H69" s="9">
        <f t="shared" si="4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>
      <c r="A70" s="6"/>
      <c r="B70" s="7"/>
      <c r="C70" s="53" t="s">
        <v>52</v>
      </c>
      <c r="D70" s="9"/>
      <c r="E70" s="9">
        <f t="shared" si="2"/>
        <v>0</v>
      </c>
      <c r="F70" s="9"/>
      <c r="G70" s="9">
        <f t="shared" si="0"/>
        <v>0</v>
      </c>
      <c r="H70" s="9">
        <f t="shared" si="4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>
      <c r="A71" s="6"/>
      <c r="B71" s="7"/>
      <c r="C71" s="53" t="s">
        <v>52</v>
      </c>
      <c r="D71" s="9"/>
      <c r="E71" s="9">
        <f t="shared" si="2"/>
        <v>0</v>
      </c>
      <c r="F71" s="9"/>
      <c r="G71" s="9">
        <f t="shared" si="0"/>
        <v>0</v>
      </c>
      <c r="H71" s="9">
        <f t="shared" si="4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>
      <c r="A72" s="6"/>
      <c r="B72" s="7"/>
      <c r="C72" s="53" t="s">
        <v>52</v>
      </c>
      <c r="D72" s="9"/>
      <c r="E72" s="9">
        <f t="shared" ref="E72:E87" si="5">+D72</f>
        <v>0</v>
      </c>
      <c r="F72" s="9"/>
      <c r="G72" s="9">
        <f t="shared" ref="G72:G83" si="6">IF(J72&gt;0,0,F72)</f>
        <v>0</v>
      </c>
      <c r="H72" s="9">
        <f t="shared" ref="H72:H83" si="7">+D72</f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>
      <c r="A73" s="6"/>
      <c r="B73" s="7"/>
      <c r="C73" s="53" t="s">
        <v>52</v>
      </c>
      <c r="D73" s="9"/>
      <c r="E73" s="9">
        <f t="shared" si="5"/>
        <v>0</v>
      </c>
      <c r="F73" s="9"/>
      <c r="G73" s="9">
        <f t="shared" si="6"/>
        <v>0</v>
      </c>
      <c r="H73" s="9">
        <f t="shared" si="7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>
      <c r="A74" s="6"/>
      <c r="B74" s="7"/>
      <c r="C74" s="53" t="s">
        <v>52</v>
      </c>
      <c r="D74" s="9"/>
      <c r="E74" s="9">
        <f t="shared" si="5"/>
        <v>0</v>
      </c>
      <c r="F74" s="9"/>
      <c r="G74" s="9">
        <f t="shared" si="6"/>
        <v>0</v>
      </c>
      <c r="H74" s="9">
        <f t="shared" si="7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>
      <c r="A75" s="6"/>
      <c r="B75" s="7"/>
      <c r="C75" s="53" t="s">
        <v>52</v>
      </c>
      <c r="D75" s="9"/>
      <c r="E75" s="9">
        <f t="shared" si="5"/>
        <v>0</v>
      </c>
      <c r="F75" s="9"/>
      <c r="G75" s="9">
        <f t="shared" si="6"/>
        <v>0</v>
      </c>
      <c r="H75" s="9">
        <f t="shared" si="7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>
      <c r="A76" s="6"/>
      <c r="B76" s="7"/>
      <c r="C76" s="53" t="s">
        <v>52</v>
      </c>
      <c r="D76" s="9"/>
      <c r="E76" s="9">
        <f t="shared" si="5"/>
        <v>0</v>
      </c>
      <c r="F76" s="9"/>
      <c r="G76" s="9">
        <f t="shared" si="6"/>
        <v>0</v>
      </c>
      <c r="H76" s="9">
        <f t="shared" si="7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>
      <c r="A77" s="6"/>
      <c r="B77" s="7"/>
      <c r="C77" s="53" t="s">
        <v>52</v>
      </c>
      <c r="D77" s="9"/>
      <c r="E77" s="9">
        <f t="shared" si="5"/>
        <v>0</v>
      </c>
      <c r="F77" s="9"/>
      <c r="G77" s="9">
        <f t="shared" si="6"/>
        <v>0</v>
      </c>
      <c r="H77" s="9">
        <f t="shared" si="7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>
      <c r="A78" s="6"/>
      <c r="B78" s="7"/>
      <c r="C78" s="53" t="s">
        <v>52</v>
      </c>
      <c r="D78" s="9"/>
      <c r="E78" s="9">
        <f t="shared" si="5"/>
        <v>0</v>
      </c>
      <c r="F78" s="9"/>
      <c r="G78" s="9">
        <f t="shared" si="6"/>
        <v>0</v>
      </c>
      <c r="H78" s="9">
        <f t="shared" si="7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>
      <c r="A79" s="6"/>
      <c r="B79" s="7"/>
      <c r="C79" s="53" t="s">
        <v>52</v>
      </c>
      <c r="D79" s="9"/>
      <c r="E79" s="9">
        <f t="shared" si="5"/>
        <v>0</v>
      </c>
      <c r="F79" s="9"/>
      <c r="G79" s="9">
        <f t="shared" si="6"/>
        <v>0</v>
      </c>
      <c r="H79" s="9">
        <f t="shared" si="7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>
      <c r="A80" s="6"/>
      <c r="B80" s="7"/>
      <c r="C80" s="53" t="s">
        <v>52</v>
      </c>
      <c r="D80" s="9"/>
      <c r="E80" s="9">
        <f t="shared" si="5"/>
        <v>0</v>
      </c>
      <c r="F80" s="9"/>
      <c r="G80" s="9">
        <f t="shared" si="6"/>
        <v>0</v>
      </c>
      <c r="H80" s="9">
        <f t="shared" si="7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>
      <c r="A81" s="6"/>
      <c r="B81" s="7"/>
      <c r="C81" s="53" t="s">
        <v>52</v>
      </c>
      <c r="D81" s="9"/>
      <c r="E81" s="9">
        <f t="shared" si="5"/>
        <v>0</v>
      </c>
      <c r="F81" s="9"/>
      <c r="G81" s="9">
        <f t="shared" si="6"/>
        <v>0</v>
      </c>
      <c r="H81" s="9">
        <f t="shared" si="7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>
      <c r="A82" s="6"/>
      <c r="B82" s="7"/>
      <c r="C82" s="53" t="s">
        <v>52</v>
      </c>
      <c r="D82" s="9"/>
      <c r="E82" s="9">
        <f t="shared" si="5"/>
        <v>0</v>
      </c>
      <c r="F82" s="9"/>
      <c r="G82" s="9">
        <f t="shared" si="6"/>
        <v>0</v>
      </c>
      <c r="H82" s="9">
        <f t="shared" si="7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>
      <c r="A83" s="6"/>
      <c r="B83" s="7"/>
      <c r="C83" s="53" t="s">
        <v>52</v>
      </c>
      <c r="D83" s="9"/>
      <c r="E83" s="9">
        <f t="shared" si="5"/>
        <v>0</v>
      </c>
      <c r="F83" s="9"/>
      <c r="G83" s="9">
        <f t="shared" si="6"/>
        <v>0</v>
      </c>
      <c r="H83" s="9">
        <f t="shared" si="7"/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>
      <c r="A84" s="6"/>
      <c r="B84" s="7"/>
      <c r="C84" s="53" t="s">
        <v>52</v>
      </c>
      <c r="D84" s="9"/>
      <c r="E84" s="9">
        <f t="shared" si="5"/>
        <v>0</v>
      </c>
      <c r="F84" s="9"/>
      <c r="G84" s="9">
        <f t="shared" ref="G84:G99" si="8">IF(J84&gt;0,0,F84)</f>
        <v>0</v>
      </c>
      <c r="H84" s="9">
        <f t="shared" ref="H84:H99" si="9">+D84</f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>
      <c r="A85" s="6"/>
      <c r="B85" s="7"/>
      <c r="C85" s="53" t="s">
        <v>52</v>
      </c>
      <c r="D85" s="9"/>
      <c r="E85" s="9">
        <f t="shared" si="5"/>
        <v>0</v>
      </c>
      <c r="F85" s="9"/>
      <c r="G85" s="9">
        <f t="shared" si="8"/>
        <v>0</v>
      </c>
      <c r="H85" s="9">
        <f t="shared" si="9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>
      <c r="A86" s="6"/>
      <c r="B86" s="7"/>
      <c r="C86" s="53" t="s">
        <v>52</v>
      </c>
      <c r="D86" s="9"/>
      <c r="E86" s="9">
        <f t="shared" si="5"/>
        <v>0</v>
      </c>
      <c r="F86" s="9"/>
      <c r="G86" s="9">
        <f t="shared" si="8"/>
        <v>0</v>
      </c>
      <c r="H86" s="9">
        <f t="shared" si="9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>
      <c r="A87" s="6"/>
      <c r="B87" s="7"/>
      <c r="C87" s="53" t="s">
        <v>52</v>
      </c>
      <c r="D87" s="9"/>
      <c r="E87" s="9">
        <f t="shared" si="5"/>
        <v>0</v>
      </c>
      <c r="F87" s="9"/>
      <c r="G87" s="9">
        <f t="shared" si="8"/>
        <v>0</v>
      </c>
      <c r="H87" s="9">
        <f t="shared" si="9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>
      <c r="A88" s="6"/>
      <c r="B88" s="7"/>
      <c r="C88" s="53" t="s">
        <v>52</v>
      </c>
      <c r="D88" s="9"/>
      <c r="E88" s="9">
        <f t="shared" ref="E88:E103" si="10">+D88</f>
        <v>0</v>
      </c>
      <c r="F88" s="9"/>
      <c r="G88" s="9">
        <f t="shared" si="8"/>
        <v>0</v>
      </c>
      <c r="H88" s="9">
        <f t="shared" si="9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>
      <c r="A89" s="6"/>
      <c r="B89" s="7"/>
      <c r="C89" s="53" t="s">
        <v>52</v>
      </c>
      <c r="D89" s="9"/>
      <c r="E89" s="9">
        <f t="shared" si="10"/>
        <v>0</v>
      </c>
      <c r="F89" s="9"/>
      <c r="G89" s="9">
        <f t="shared" si="8"/>
        <v>0</v>
      </c>
      <c r="H89" s="9">
        <f t="shared" si="9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>
      <c r="A90" s="6"/>
      <c r="B90" s="7"/>
      <c r="C90" s="53" t="s">
        <v>52</v>
      </c>
      <c r="D90" s="9"/>
      <c r="E90" s="9">
        <f t="shared" si="10"/>
        <v>0</v>
      </c>
      <c r="F90" s="9"/>
      <c r="G90" s="9">
        <f t="shared" si="8"/>
        <v>0</v>
      </c>
      <c r="H90" s="9">
        <f t="shared" si="9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>
      <c r="A91" s="6"/>
      <c r="B91" s="7"/>
      <c r="C91" s="53" t="s">
        <v>52</v>
      </c>
      <c r="D91" s="9"/>
      <c r="E91" s="9">
        <f t="shared" si="10"/>
        <v>0</v>
      </c>
      <c r="F91" s="9"/>
      <c r="G91" s="9">
        <f t="shared" si="8"/>
        <v>0</v>
      </c>
      <c r="H91" s="9">
        <f t="shared" si="9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>
      <c r="A92" s="6"/>
      <c r="B92" s="7"/>
      <c r="C92" s="53" t="s">
        <v>52</v>
      </c>
      <c r="D92" s="9"/>
      <c r="E92" s="9">
        <f t="shared" si="10"/>
        <v>0</v>
      </c>
      <c r="F92" s="9"/>
      <c r="G92" s="9">
        <f t="shared" si="8"/>
        <v>0</v>
      </c>
      <c r="H92" s="9">
        <f t="shared" si="9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>
      <c r="A93" s="6"/>
      <c r="B93" s="7"/>
      <c r="C93" s="53" t="s">
        <v>52</v>
      </c>
      <c r="D93" s="9"/>
      <c r="E93" s="9">
        <f t="shared" si="10"/>
        <v>0</v>
      </c>
      <c r="F93" s="9"/>
      <c r="G93" s="9">
        <f t="shared" si="8"/>
        <v>0</v>
      </c>
      <c r="H93" s="9">
        <f t="shared" si="9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>
      <c r="A94" s="6"/>
      <c r="B94" s="7"/>
      <c r="C94" s="53" t="s">
        <v>52</v>
      </c>
      <c r="D94" s="9"/>
      <c r="E94" s="9">
        <f t="shared" si="10"/>
        <v>0</v>
      </c>
      <c r="F94" s="9"/>
      <c r="G94" s="9">
        <f t="shared" si="8"/>
        <v>0</v>
      </c>
      <c r="H94" s="9">
        <f t="shared" si="9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>
      <c r="A95" s="6"/>
      <c r="B95" s="7"/>
      <c r="C95" s="53" t="s">
        <v>52</v>
      </c>
      <c r="D95" s="9"/>
      <c r="E95" s="9">
        <f t="shared" si="10"/>
        <v>0</v>
      </c>
      <c r="F95" s="9"/>
      <c r="G95" s="9">
        <f t="shared" si="8"/>
        <v>0</v>
      </c>
      <c r="H95" s="9">
        <f t="shared" si="9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>
      <c r="A96" s="6"/>
      <c r="B96" s="7"/>
      <c r="C96" s="53" t="s">
        <v>52</v>
      </c>
      <c r="D96" s="9"/>
      <c r="E96" s="9">
        <f t="shared" si="10"/>
        <v>0</v>
      </c>
      <c r="F96" s="9"/>
      <c r="G96" s="9">
        <f t="shared" si="8"/>
        <v>0</v>
      </c>
      <c r="H96" s="9">
        <f t="shared" si="9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>
      <c r="A97" s="6"/>
      <c r="B97" s="7"/>
      <c r="C97" s="53" t="s">
        <v>52</v>
      </c>
      <c r="D97" s="9"/>
      <c r="E97" s="9">
        <f t="shared" si="10"/>
        <v>0</v>
      </c>
      <c r="F97" s="9"/>
      <c r="G97" s="9">
        <f t="shared" si="8"/>
        <v>0</v>
      </c>
      <c r="H97" s="9">
        <f t="shared" si="9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>
      <c r="A98" s="6"/>
      <c r="B98" s="7"/>
      <c r="C98" s="53" t="s">
        <v>52</v>
      </c>
      <c r="D98" s="9"/>
      <c r="E98" s="9">
        <f t="shared" si="10"/>
        <v>0</v>
      </c>
      <c r="F98" s="9"/>
      <c r="G98" s="9">
        <f t="shared" si="8"/>
        <v>0</v>
      </c>
      <c r="H98" s="9">
        <f t="shared" si="9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>
      <c r="A99" s="6"/>
      <c r="B99" s="7"/>
      <c r="C99" s="53" t="s">
        <v>52</v>
      </c>
      <c r="D99" s="9"/>
      <c r="E99" s="9">
        <f t="shared" si="10"/>
        <v>0</v>
      </c>
      <c r="F99" s="9"/>
      <c r="G99" s="9">
        <f t="shared" si="8"/>
        <v>0</v>
      </c>
      <c r="H99" s="9">
        <f t="shared" si="9"/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>
      <c r="A100" s="6"/>
      <c r="B100" s="7"/>
      <c r="C100" s="53" t="s">
        <v>52</v>
      </c>
      <c r="D100" s="9"/>
      <c r="E100" s="9">
        <f t="shared" si="10"/>
        <v>0</v>
      </c>
      <c r="F100" s="9"/>
      <c r="G100" s="9">
        <f t="shared" ref="G100:G115" si="11">IF(J100&gt;0,0,F100)</f>
        <v>0</v>
      </c>
      <c r="H100" s="9">
        <f t="shared" ref="H100:H115" si="12">+D100</f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>
      <c r="A101" s="6"/>
      <c r="B101" s="7"/>
      <c r="C101" s="53" t="s">
        <v>52</v>
      </c>
      <c r="D101" s="9"/>
      <c r="E101" s="9">
        <f t="shared" si="10"/>
        <v>0</v>
      </c>
      <c r="F101" s="9"/>
      <c r="G101" s="9">
        <f t="shared" si="11"/>
        <v>0</v>
      </c>
      <c r="H101" s="9">
        <f t="shared" si="12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>
      <c r="A102" s="6"/>
      <c r="B102" s="7"/>
      <c r="C102" s="53" t="s">
        <v>52</v>
      </c>
      <c r="D102" s="9"/>
      <c r="E102" s="9">
        <f t="shared" si="10"/>
        <v>0</v>
      </c>
      <c r="F102" s="9"/>
      <c r="G102" s="9">
        <f t="shared" si="11"/>
        <v>0</v>
      </c>
      <c r="H102" s="9">
        <f t="shared" si="12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>
      <c r="A103" s="6"/>
      <c r="B103" s="7"/>
      <c r="C103" s="53" t="s">
        <v>52</v>
      </c>
      <c r="D103" s="9"/>
      <c r="E103" s="9">
        <f t="shared" si="10"/>
        <v>0</v>
      </c>
      <c r="F103" s="9"/>
      <c r="G103" s="9">
        <f t="shared" si="11"/>
        <v>0</v>
      </c>
      <c r="H103" s="9">
        <f t="shared" si="12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>
      <c r="A104" s="6"/>
      <c r="B104" s="7"/>
      <c r="C104" s="53" t="s">
        <v>52</v>
      </c>
      <c r="D104" s="9"/>
      <c r="E104" s="9">
        <f t="shared" ref="E104:E119" si="13">+D104</f>
        <v>0</v>
      </c>
      <c r="F104" s="9"/>
      <c r="G104" s="9">
        <f t="shared" si="11"/>
        <v>0</v>
      </c>
      <c r="H104" s="9">
        <f t="shared" si="12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>
      <c r="A105" s="6"/>
      <c r="B105" s="7"/>
      <c r="C105" s="53" t="s">
        <v>52</v>
      </c>
      <c r="D105" s="9"/>
      <c r="E105" s="9">
        <f t="shared" si="13"/>
        <v>0</v>
      </c>
      <c r="F105" s="9"/>
      <c r="G105" s="9">
        <f t="shared" si="11"/>
        <v>0</v>
      </c>
      <c r="H105" s="9">
        <f t="shared" si="12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>
      <c r="A106" s="6"/>
      <c r="B106" s="7"/>
      <c r="C106" s="53" t="s">
        <v>52</v>
      </c>
      <c r="D106" s="9"/>
      <c r="E106" s="9">
        <f t="shared" si="13"/>
        <v>0</v>
      </c>
      <c r="F106" s="9"/>
      <c r="G106" s="9">
        <f t="shared" si="11"/>
        <v>0</v>
      </c>
      <c r="H106" s="9">
        <f t="shared" si="12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>
      <c r="A107" s="6"/>
      <c r="B107" s="7"/>
      <c r="C107" s="53" t="s">
        <v>52</v>
      </c>
      <c r="D107" s="9"/>
      <c r="E107" s="9">
        <f t="shared" si="13"/>
        <v>0</v>
      </c>
      <c r="F107" s="9"/>
      <c r="G107" s="9">
        <f t="shared" si="11"/>
        <v>0</v>
      </c>
      <c r="H107" s="9">
        <f t="shared" si="12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>
      <c r="A108" s="6"/>
      <c r="B108" s="7"/>
      <c r="C108" s="53" t="s">
        <v>52</v>
      </c>
      <c r="D108" s="9"/>
      <c r="E108" s="9">
        <f t="shared" si="13"/>
        <v>0</v>
      </c>
      <c r="F108" s="9"/>
      <c r="G108" s="9">
        <f t="shared" si="11"/>
        <v>0</v>
      </c>
      <c r="H108" s="9">
        <f t="shared" si="12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>
      <c r="A109" s="6"/>
      <c r="B109" s="7"/>
      <c r="C109" s="53" t="s">
        <v>52</v>
      </c>
      <c r="D109" s="9"/>
      <c r="E109" s="9">
        <f t="shared" si="13"/>
        <v>0</v>
      </c>
      <c r="F109" s="9"/>
      <c r="G109" s="9">
        <f t="shared" si="11"/>
        <v>0</v>
      </c>
      <c r="H109" s="9">
        <f t="shared" si="12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>
      <c r="A110" s="6"/>
      <c r="B110" s="7"/>
      <c r="C110" s="53" t="s">
        <v>52</v>
      </c>
      <c r="D110" s="9"/>
      <c r="E110" s="9">
        <f t="shared" si="13"/>
        <v>0</v>
      </c>
      <c r="F110" s="9"/>
      <c r="G110" s="9">
        <f t="shared" si="11"/>
        <v>0</v>
      </c>
      <c r="H110" s="9">
        <f t="shared" si="12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>
      <c r="A111" s="6"/>
      <c r="B111" s="7"/>
      <c r="C111" s="53" t="s">
        <v>52</v>
      </c>
      <c r="D111" s="9"/>
      <c r="E111" s="9">
        <f t="shared" si="13"/>
        <v>0</v>
      </c>
      <c r="F111" s="9"/>
      <c r="G111" s="9">
        <f t="shared" si="11"/>
        <v>0</v>
      </c>
      <c r="H111" s="9">
        <f t="shared" si="12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>
      <c r="A112" s="6"/>
      <c r="B112" s="7"/>
      <c r="C112" s="53" t="s">
        <v>52</v>
      </c>
      <c r="D112" s="9"/>
      <c r="E112" s="9">
        <f t="shared" si="13"/>
        <v>0</v>
      </c>
      <c r="F112" s="9"/>
      <c r="G112" s="9">
        <f t="shared" si="11"/>
        <v>0</v>
      </c>
      <c r="H112" s="9">
        <f t="shared" si="12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>
      <c r="A113" s="6"/>
      <c r="B113" s="7"/>
      <c r="C113" s="53" t="s">
        <v>52</v>
      </c>
      <c r="D113" s="9"/>
      <c r="E113" s="9">
        <f t="shared" si="13"/>
        <v>0</v>
      </c>
      <c r="F113" s="9"/>
      <c r="G113" s="9">
        <f t="shared" si="11"/>
        <v>0</v>
      </c>
      <c r="H113" s="9">
        <f t="shared" si="12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>
      <c r="A114" s="6"/>
      <c r="B114" s="7"/>
      <c r="C114" s="53" t="s">
        <v>52</v>
      </c>
      <c r="D114" s="9"/>
      <c r="E114" s="9">
        <f t="shared" si="13"/>
        <v>0</v>
      </c>
      <c r="F114" s="9"/>
      <c r="G114" s="9">
        <f t="shared" si="11"/>
        <v>0</v>
      </c>
      <c r="H114" s="9">
        <f t="shared" si="12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>
      <c r="A115" s="6"/>
      <c r="B115" s="7"/>
      <c r="C115" s="53" t="s">
        <v>52</v>
      </c>
      <c r="D115" s="9"/>
      <c r="E115" s="9">
        <f t="shared" si="13"/>
        <v>0</v>
      </c>
      <c r="F115" s="9"/>
      <c r="G115" s="9">
        <f t="shared" si="11"/>
        <v>0</v>
      </c>
      <c r="H115" s="9">
        <f t="shared" si="12"/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>
      <c r="A116" s="6"/>
      <c r="B116" s="7"/>
      <c r="C116" s="53" t="s">
        <v>52</v>
      </c>
      <c r="D116" s="9"/>
      <c r="E116" s="9">
        <f t="shared" si="13"/>
        <v>0</v>
      </c>
      <c r="F116" s="9"/>
      <c r="G116" s="9">
        <f t="shared" ref="G116:G131" si="14">IF(J116&gt;0,0,F116)</f>
        <v>0</v>
      </c>
      <c r="H116" s="9">
        <f t="shared" ref="H116:H131" si="15">+D116</f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>
      <c r="A117" s="6"/>
      <c r="B117" s="7"/>
      <c r="C117" s="53" t="s">
        <v>52</v>
      </c>
      <c r="D117" s="9"/>
      <c r="E117" s="9">
        <f t="shared" si="13"/>
        <v>0</v>
      </c>
      <c r="F117" s="9"/>
      <c r="G117" s="9">
        <f t="shared" si="14"/>
        <v>0</v>
      </c>
      <c r="H117" s="9">
        <f t="shared" si="15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>
      <c r="A118" s="6"/>
      <c r="B118" s="7"/>
      <c r="C118" s="53" t="s">
        <v>52</v>
      </c>
      <c r="D118" s="9"/>
      <c r="E118" s="9">
        <f t="shared" si="13"/>
        <v>0</v>
      </c>
      <c r="F118" s="9"/>
      <c r="G118" s="9">
        <f t="shared" si="14"/>
        <v>0</v>
      </c>
      <c r="H118" s="9">
        <f t="shared" si="15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>
      <c r="A119" s="6"/>
      <c r="B119" s="7"/>
      <c r="C119" s="53" t="s">
        <v>52</v>
      </c>
      <c r="D119" s="9"/>
      <c r="E119" s="9">
        <f t="shared" si="13"/>
        <v>0</v>
      </c>
      <c r="F119" s="9"/>
      <c r="G119" s="9">
        <f t="shared" si="14"/>
        <v>0</v>
      </c>
      <c r="H119" s="9">
        <f t="shared" si="15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>
      <c r="A120" s="6"/>
      <c r="B120" s="7"/>
      <c r="C120" s="53" t="s">
        <v>52</v>
      </c>
      <c r="D120" s="9"/>
      <c r="E120" s="9">
        <f t="shared" ref="E120:E135" si="16">+D120</f>
        <v>0</v>
      </c>
      <c r="F120" s="9"/>
      <c r="G120" s="9">
        <f t="shared" si="14"/>
        <v>0</v>
      </c>
      <c r="H120" s="9">
        <f t="shared" si="15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>
      <c r="A121" s="6"/>
      <c r="B121" s="7"/>
      <c r="C121" s="53" t="s">
        <v>52</v>
      </c>
      <c r="D121" s="9"/>
      <c r="E121" s="9">
        <f t="shared" si="16"/>
        <v>0</v>
      </c>
      <c r="F121" s="9"/>
      <c r="G121" s="9">
        <f t="shared" si="14"/>
        <v>0</v>
      </c>
      <c r="H121" s="9">
        <f t="shared" si="15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>
      <c r="A122" s="6"/>
      <c r="B122" s="7"/>
      <c r="C122" s="53" t="s">
        <v>52</v>
      </c>
      <c r="D122" s="9"/>
      <c r="E122" s="9">
        <f t="shared" si="16"/>
        <v>0</v>
      </c>
      <c r="F122" s="9"/>
      <c r="G122" s="9">
        <f t="shared" si="14"/>
        <v>0</v>
      </c>
      <c r="H122" s="9">
        <f t="shared" si="15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>
      <c r="A123" s="6"/>
      <c r="B123" s="7"/>
      <c r="C123" s="53" t="s">
        <v>52</v>
      </c>
      <c r="D123" s="9"/>
      <c r="E123" s="9">
        <f t="shared" si="16"/>
        <v>0</v>
      </c>
      <c r="F123" s="9"/>
      <c r="G123" s="9">
        <f t="shared" si="14"/>
        <v>0</v>
      </c>
      <c r="H123" s="9">
        <f t="shared" si="15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>
      <c r="A124" s="6"/>
      <c r="B124" s="7"/>
      <c r="C124" s="53" t="s">
        <v>52</v>
      </c>
      <c r="D124" s="9"/>
      <c r="E124" s="9">
        <f t="shared" si="16"/>
        <v>0</v>
      </c>
      <c r="F124" s="9"/>
      <c r="G124" s="9">
        <f t="shared" si="14"/>
        <v>0</v>
      </c>
      <c r="H124" s="9">
        <f t="shared" si="15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>
      <c r="A125" s="6"/>
      <c r="B125" s="7"/>
      <c r="C125" s="53" t="s">
        <v>52</v>
      </c>
      <c r="D125" s="9"/>
      <c r="E125" s="9">
        <f t="shared" si="16"/>
        <v>0</v>
      </c>
      <c r="F125" s="9"/>
      <c r="G125" s="9">
        <f t="shared" si="14"/>
        <v>0</v>
      </c>
      <c r="H125" s="9">
        <f t="shared" si="15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>
      <c r="A126" s="6"/>
      <c r="B126" s="7"/>
      <c r="C126" s="53" t="s">
        <v>52</v>
      </c>
      <c r="D126" s="9"/>
      <c r="E126" s="9">
        <f t="shared" si="16"/>
        <v>0</v>
      </c>
      <c r="F126" s="9"/>
      <c r="G126" s="9">
        <f t="shared" si="14"/>
        <v>0</v>
      </c>
      <c r="H126" s="9">
        <f t="shared" si="15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>
      <c r="A127" s="6"/>
      <c r="B127" s="7"/>
      <c r="C127" s="53" t="s">
        <v>52</v>
      </c>
      <c r="D127" s="9"/>
      <c r="E127" s="9">
        <f t="shared" si="16"/>
        <v>0</v>
      </c>
      <c r="F127" s="9"/>
      <c r="G127" s="9">
        <f t="shared" si="14"/>
        <v>0</v>
      </c>
      <c r="H127" s="9">
        <f t="shared" si="15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>
      <c r="A128" s="6"/>
      <c r="B128" s="7"/>
      <c r="C128" s="53" t="s">
        <v>52</v>
      </c>
      <c r="D128" s="9"/>
      <c r="E128" s="9">
        <f t="shared" si="16"/>
        <v>0</v>
      </c>
      <c r="F128" s="9"/>
      <c r="G128" s="9">
        <f t="shared" si="14"/>
        <v>0</v>
      </c>
      <c r="H128" s="9">
        <f t="shared" si="15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>
      <c r="A129" s="6"/>
      <c r="B129" s="7"/>
      <c r="C129" s="53" t="s">
        <v>52</v>
      </c>
      <c r="D129" s="9"/>
      <c r="E129" s="9">
        <f t="shared" si="16"/>
        <v>0</v>
      </c>
      <c r="F129" s="9"/>
      <c r="G129" s="9">
        <f t="shared" si="14"/>
        <v>0</v>
      </c>
      <c r="H129" s="9">
        <f t="shared" si="15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>
      <c r="A130" s="6"/>
      <c r="B130" s="7"/>
      <c r="C130" s="53" t="s">
        <v>52</v>
      </c>
      <c r="D130" s="9"/>
      <c r="E130" s="9">
        <f t="shared" si="16"/>
        <v>0</v>
      </c>
      <c r="F130" s="9"/>
      <c r="G130" s="9">
        <f t="shared" si="14"/>
        <v>0</v>
      </c>
      <c r="H130" s="9">
        <f t="shared" si="15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>
      <c r="A131" s="6"/>
      <c r="B131" s="7"/>
      <c r="C131" s="53" t="s">
        <v>52</v>
      </c>
      <c r="D131" s="9"/>
      <c r="E131" s="9">
        <f t="shared" si="16"/>
        <v>0</v>
      </c>
      <c r="F131" s="9"/>
      <c r="G131" s="9">
        <f t="shared" si="14"/>
        <v>0</v>
      </c>
      <c r="H131" s="9">
        <f t="shared" si="15"/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>
      <c r="A132" s="6"/>
      <c r="B132" s="7"/>
      <c r="C132" s="53" t="s">
        <v>52</v>
      </c>
      <c r="D132" s="9"/>
      <c r="E132" s="9">
        <f t="shared" si="16"/>
        <v>0</v>
      </c>
      <c r="F132" s="9"/>
      <c r="G132" s="9">
        <f t="shared" ref="G132:G147" si="17">IF(J132&gt;0,0,F132)</f>
        <v>0</v>
      </c>
      <c r="H132" s="9">
        <f t="shared" ref="H132:H147" si="18">+D132</f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>
      <c r="A133" s="6"/>
      <c r="B133" s="7"/>
      <c r="C133" s="53" t="s">
        <v>52</v>
      </c>
      <c r="D133" s="9"/>
      <c r="E133" s="9">
        <f t="shared" si="16"/>
        <v>0</v>
      </c>
      <c r="F133" s="9"/>
      <c r="G133" s="9">
        <f t="shared" si="17"/>
        <v>0</v>
      </c>
      <c r="H133" s="9">
        <f t="shared" si="18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>
      <c r="A134" s="6"/>
      <c r="B134" s="7"/>
      <c r="C134" s="53" t="s">
        <v>52</v>
      </c>
      <c r="D134" s="9"/>
      <c r="E134" s="9">
        <f t="shared" si="16"/>
        <v>0</v>
      </c>
      <c r="F134" s="9"/>
      <c r="G134" s="9">
        <f t="shared" si="17"/>
        <v>0</v>
      </c>
      <c r="H134" s="9">
        <f t="shared" si="18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>
      <c r="A135" s="6"/>
      <c r="B135" s="7"/>
      <c r="C135" s="53" t="s">
        <v>52</v>
      </c>
      <c r="D135" s="9"/>
      <c r="E135" s="9">
        <f t="shared" si="16"/>
        <v>0</v>
      </c>
      <c r="F135" s="9"/>
      <c r="G135" s="9">
        <f t="shared" si="17"/>
        <v>0</v>
      </c>
      <c r="H135" s="9">
        <f t="shared" si="18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>
      <c r="A136" s="6"/>
      <c r="B136" s="7"/>
      <c r="C136" s="53" t="s">
        <v>52</v>
      </c>
      <c r="D136" s="9"/>
      <c r="E136" s="9">
        <f t="shared" ref="E136:E151" si="19">+D136</f>
        <v>0</v>
      </c>
      <c r="F136" s="9"/>
      <c r="G136" s="9">
        <f t="shared" si="17"/>
        <v>0</v>
      </c>
      <c r="H136" s="9">
        <f t="shared" si="18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>
      <c r="A137" s="6"/>
      <c r="B137" s="7"/>
      <c r="C137" s="53" t="s">
        <v>52</v>
      </c>
      <c r="D137" s="9"/>
      <c r="E137" s="9">
        <f t="shared" si="19"/>
        <v>0</v>
      </c>
      <c r="F137" s="9"/>
      <c r="G137" s="9">
        <f t="shared" si="17"/>
        <v>0</v>
      </c>
      <c r="H137" s="9">
        <f t="shared" si="18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>
      <c r="A138" s="6"/>
      <c r="B138" s="7"/>
      <c r="C138" s="53" t="s">
        <v>52</v>
      </c>
      <c r="D138" s="9"/>
      <c r="E138" s="9">
        <f t="shared" si="19"/>
        <v>0</v>
      </c>
      <c r="F138" s="9"/>
      <c r="G138" s="9">
        <f t="shared" si="17"/>
        <v>0</v>
      </c>
      <c r="H138" s="9">
        <f t="shared" si="18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>
      <c r="A139" s="6"/>
      <c r="B139" s="7"/>
      <c r="C139" s="53" t="s">
        <v>52</v>
      </c>
      <c r="D139" s="9"/>
      <c r="E139" s="9">
        <f t="shared" si="19"/>
        <v>0</v>
      </c>
      <c r="F139" s="9"/>
      <c r="G139" s="9">
        <f t="shared" si="17"/>
        <v>0</v>
      </c>
      <c r="H139" s="9">
        <f t="shared" si="18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>
      <c r="A140" s="6"/>
      <c r="B140" s="7"/>
      <c r="C140" s="53" t="s">
        <v>52</v>
      </c>
      <c r="D140" s="9"/>
      <c r="E140" s="9">
        <f t="shared" si="19"/>
        <v>0</v>
      </c>
      <c r="F140" s="9"/>
      <c r="G140" s="9">
        <f t="shared" si="17"/>
        <v>0</v>
      </c>
      <c r="H140" s="9">
        <f t="shared" si="18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>
      <c r="A141" s="6"/>
      <c r="B141" s="7"/>
      <c r="C141" s="53" t="s">
        <v>52</v>
      </c>
      <c r="D141" s="9"/>
      <c r="E141" s="9">
        <f t="shared" si="19"/>
        <v>0</v>
      </c>
      <c r="F141" s="9"/>
      <c r="G141" s="9">
        <f t="shared" si="17"/>
        <v>0</v>
      </c>
      <c r="H141" s="9">
        <f t="shared" si="18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>
      <c r="A142" s="6"/>
      <c r="B142" s="7"/>
      <c r="C142" s="53" t="s">
        <v>52</v>
      </c>
      <c r="D142" s="9"/>
      <c r="E142" s="9">
        <f t="shared" si="19"/>
        <v>0</v>
      </c>
      <c r="F142" s="9"/>
      <c r="G142" s="9">
        <f t="shared" si="17"/>
        <v>0</v>
      </c>
      <c r="H142" s="9">
        <f t="shared" si="18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>
      <c r="A143" s="6"/>
      <c r="B143" s="7"/>
      <c r="C143" s="53" t="s">
        <v>52</v>
      </c>
      <c r="D143" s="9"/>
      <c r="E143" s="9">
        <f t="shared" si="19"/>
        <v>0</v>
      </c>
      <c r="F143" s="9"/>
      <c r="G143" s="9">
        <f t="shared" si="17"/>
        <v>0</v>
      </c>
      <c r="H143" s="9">
        <f t="shared" si="18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>
      <c r="A144" s="6"/>
      <c r="B144" s="7"/>
      <c r="C144" s="53" t="s">
        <v>52</v>
      </c>
      <c r="D144" s="9"/>
      <c r="E144" s="9">
        <f t="shared" si="19"/>
        <v>0</v>
      </c>
      <c r="F144" s="9"/>
      <c r="G144" s="9">
        <f t="shared" si="17"/>
        <v>0</v>
      </c>
      <c r="H144" s="9">
        <f t="shared" si="18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>
      <c r="A145" s="6"/>
      <c r="B145" s="7"/>
      <c r="C145" s="53" t="s">
        <v>52</v>
      </c>
      <c r="D145" s="9"/>
      <c r="E145" s="9">
        <f t="shared" si="19"/>
        <v>0</v>
      </c>
      <c r="F145" s="9"/>
      <c r="G145" s="9">
        <f t="shared" si="17"/>
        <v>0</v>
      </c>
      <c r="H145" s="9">
        <f t="shared" si="18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>
      <c r="A146" s="6"/>
      <c r="B146" s="7"/>
      <c r="C146" s="53" t="s">
        <v>52</v>
      </c>
      <c r="D146" s="9"/>
      <c r="E146" s="9">
        <f t="shared" si="19"/>
        <v>0</v>
      </c>
      <c r="F146" s="9"/>
      <c r="G146" s="9">
        <f t="shared" si="17"/>
        <v>0</v>
      </c>
      <c r="H146" s="9">
        <f t="shared" si="18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>
      <c r="A147" s="6"/>
      <c r="B147" s="7"/>
      <c r="C147" s="53" t="s">
        <v>52</v>
      </c>
      <c r="D147" s="9"/>
      <c r="E147" s="9">
        <f t="shared" si="19"/>
        <v>0</v>
      </c>
      <c r="F147" s="9"/>
      <c r="G147" s="9">
        <f t="shared" si="17"/>
        <v>0</v>
      </c>
      <c r="H147" s="9">
        <f t="shared" si="18"/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>
      <c r="A148" s="6"/>
      <c r="B148" s="7"/>
      <c r="C148" s="53" t="s">
        <v>52</v>
      </c>
      <c r="D148" s="9"/>
      <c r="E148" s="9">
        <f t="shared" si="19"/>
        <v>0</v>
      </c>
      <c r="F148" s="9"/>
      <c r="G148" s="9">
        <f t="shared" ref="G148:G163" si="20">IF(J148&gt;0,0,F148)</f>
        <v>0</v>
      </c>
      <c r="H148" s="9">
        <f t="shared" ref="H148:H163" si="21">+D148</f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>
      <c r="A149" s="6"/>
      <c r="B149" s="7"/>
      <c r="C149" s="53" t="s">
        <v>52</v>
      </c>
      <c r="D149" s="9"/>
      <c r="E149" s="9">
        <f t="shared" si="19"/>
        <v>0</v>
      </c>
      <c r="F149" s="9"/>
      <c r="G149" s="9">
        <f t="shared" si="20"/>
        <v>0</v>
      </c>
      <c r="H149" s="9">
        <f t="shared" si="21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>
      <c r="A150" s="6"/>
      <c r="B150" s="7"/>
      <c r="C150" s="53" t="s">
        <v>52</v>
      </c>
      <c r="D150" s="9"/>
      <c r="E150" s="9">
        <f t="shared" si="19"/>
        <v>0</v>
      </c>
      <c r="F150" s="9"/>
      <c r="G150" s="9">
        <f t="shared" si="20"/>
        <v>0</v>
      </c>
      <c r="H150" s="9">
        <f t="shared" si="21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>
      <c r="A151" s="6"/>
      <c r="B151" s="7"/>
      <c r="C151" s="53" t="s">
        <v>52</v>
      </c>
      <c r="D151" s="9"/>
      <c r="E151" s="9">
        <f t="shared" si="19"/>
        <v>0</v>
      </c>
      <c r="F151" s="9"/>
      <c r="G151" s="9">
        <f t="shared" si="20"/>
        <v>0</v>
      </c>
      <c r="H151" s="9">
        <f t="shared" si="21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>
      <c r="A152" s="6"/>
      <c r="B152" s="7"/>
      <c r="C152" s="53" t="s">
        <v>52</v>
      </c>
      <c r="D152" s="9"/>
      <c r="E152" s="9">
        <f t="shared" ref="E152:E167" si="22">+D152</f>
        <v>0</v>
      </c>
      <c r="F152" s="9"/>
      <c r="G152" s="9">
        <f t="shared" si="20"/>
        <v>0</v>
      </c>
      <c r="H152" s="9">
        <f t="shared" si="21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>
      <c r="A153" s="6"/>
      <c r="B153" s="7"/>
      <c r="C153" s="53" t="s">
        <v>52</v>
      </c>
      <c r="D153" s="9"/>
      <c r="E153" s="9">
        <f t="shared" si="22"/>
        <v>0</v>
      </c>
      <c r="F153" s="9"/>
      <c r="G153" s="9">
        <f t="shared" si="20"/>
        <v>0</v>
      </c>
      <c r="H153" s="9">
        <f t="shared" si="21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>
      <c r="A154" s="6"/>
      <c r="B154" s="7"/>
      <c r="C154" s="53" t="s">
        <v>52</v>
      </c>
      <c r="D154" s="9"/>
      <c r="E154" s="9">
        <f t="shared" si="22"/>
        <v>0</v>
      </c>
      <c r="F154" s="9"/>
      <c r="G154" s="9">
        <f t="shared" si="20"/>
        <v>0</v>
      </c>
      <c r="H154" s="9">
        <f t="shared" si="21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>
      <c r="A155" s="6"/>
      <c r="B155" s="7"/>
      <c r="C155" s="53" t="s">
        <v>52</v>
      </c>
      <c r="D155" s="9"/>
      <c r="E155" s="9">
        <f t="shared" si="22"/>
        <v>0</v>
      </c>
      <c r="F155" s="9"/>
      <c r="G155" s="9">
        <f t="shared" si="20"/>
        <v>0</v>
      </c>
      <c r="H155" s="9">
        <f t="shared" si="21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>
      <c r="A156" s="6"/>
      <c r="B156" s="7"/>
      <c r="C156" s="53" t="s">
        <v>52</v>
      </c>
      <c r="D156" s="9"/>
      <c r="E156" s="9">
        <f t="shared" si="22"/>
        <v>0</v>
      </c>
      <c r="F156" s="9"/>
      <c r="G156" s="9">
        <f t="shared" si="20"/>
        <v>0</v>
      </c>
      <c r="H156" s="9">
        <f t="shared" si="21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>
      <c r="A157" s="6"/>
      <c r="B157" s="7"/>
      <c r="C157" s="53" t="s">
        <v>52</v>
      </c>
      <c r="D157" s="9"/>
      <c r="E157" s="9">
        <f t="shared" si="22"/>
        <v>0</v>
      </c>
      <c r="F157" s="9"/>
      <c r="G157" s="9">
        <f t="shared" si="20"/>
        <v>0</v>
      </c>
      <c r="H157" s="9">
        <f t="shared" si="21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>
      <c r="A158" s="6"/>
      <c r="B158" s="7"/>
      <c r="C158" s="53" t="s">
        <v>52</v>
      </c>
      <c r="D158" s="9"/>
      <c r="E158" s="9">
        <f t="shared" si="22"/>
        <v>0</v>
      </c>
      <c r="F158" s="9"/>
      <c r="G158" s="9">
        <f t="shared" si="20"/>
        <v>0</v>
      </c>
      <c r="H158" s="9">
        <f t="shared" si="21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>
      <c r="A159" s="6"/>
      <c r="B159" s="7"/>
      <c r="C159" s="53" t="s">
        <v>52</v>
      </c>
      <c r="D159" s="9"/>
      <c r="E159" s="9">
        <f t="shared" si="22"/>
        <v>0</v>
      </c>
      <c r="F159" s="9"/>
      <c r="G159" s="9">
        <f t="shared" si="20"/>
        <v>0</v>
      </c>
      <c r="H159" s="9">
        <f t="shared" si="21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>
      <c r="A160" s="6"/>
      <c r="B160" s="7"/>
      <c r="C160" s="53" t="s">
        <v>52</v>
      </c>
      <c r="D160" s="9"/>
      <c r="E160" s="9">
        <f t="shared" si="22"/>
        <v>0</v>
      </c>
      <c r="F160" s="9"/>
      <c r="G160" s="9">
        <f t="shared" si="20"/>
        <v>0</v>
      </c>
      <c r="H160" s="9">
        <f t="shared" si="21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>
      <c r="A161" s="6"/>
      <c r="B161" s="7"/>
      <c r="C161" s="53" t="s">
        <v>52</v>
      </c>
      <c r="D161" s="9"/>
      <c r="E161" s="9">
        <f t="shared" si="22"/>
        <v>0</v>
      </c>
      <c r="F161" s="9"/>
      <c r="G161" s="9">
        <f t="shared" si="20"/>
        <v>0</v>
      </c>
      <c r="H161" s="9">
        <f t="shared" si="21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>
      <c r="A162" s="6"/>
      <c r="B162" s="7"/>
      <c r="C162" s="53" t="s">
        <v>52</v>
      </c>
      <c r="D162" s="9"/>
      <c r="E162" s="9">
        <f t="shared" si="22"/>
        <v>0</v>
      </c>
      <c r="F162" s="9"/>
      <c r="G162" s="9">
        <f t="shared" si="20"/>
        <v>0</v>
      </c>
      <c r="H162" s="9">
        <f t="shared" si="21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>
      <c r="A163" s="6"/>
      <c r="B163" s="7"/>
      <c r="C163" s="53" t="s">
        <v>52</v>
      </c>
      <c r="D163" s="9"/>
      <c r="E163" s="9">
        <f t="shared" si="22"/>
        <v>0</v>
      </c>
      <c r="F163" s="9"/>
      <c r="G163" s="9">
        <f t="shared" si="20"/>
        <v>0</v>
      </c>
      <c r="H163" s="9">
        <f t="shared" si="21"/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>
      <c r="A164" s="6"/>
      <c r="B164" s="7"/>
      <c r="C164" s="53" t="s">
        <v>52</v>
      </c>
      <c r="D164" s="9"/>
      <c r="E164" s="9">
        <f t="shared" si="22"/>
        <v>0</v>
      </c>
      <c r="F164" s="9"/>
      <c r="G164" s="9">
        <f t="shared" ref="G164:G179" si="23">IF(J164&gt;0,0,F164)</f>
        <v>0</v>
      </c>
      <c r="H164" s="9">
        <f t="shared" ref="H164:H179" si="24">+D164</f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>
      <c r="A165" s="6"/>
      <c r="B165" s="7"/>
      <c r="C165" s="53" t="s">
        <v>52</v>
      </c>
      <c r="D165" s="9"/>
      <c r="E165" s="9">
        <f t="shared" si="22"/>
        <v>0</v>
      </c>
      <c r="F165" s="9"/>
      <c r="G165" s="9">
        <f t="shared" si="23"/>
        <v>0</v>
      </c>
      <c r="H165" s="9">
        <f t="shared" si="24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>
      <c r="A166" s="6"/>
      <c r="B166" s="7"/>
      <c r="C166" s="53" t="s">
        <v>52</v>
      </c>
      <c r="D166" s="9"/>
      <c r="E166" s="9">
        <f t="shared" si="22"/>
        <v>0</v>
      </c>
      <c r="F166" s="9"/>
      <c r="G166" s="9">
        <f t="shared" si="23"/>
        <v>0</v>
      </c>
      <c r="H166" s="9">
        <f t="shared" si="24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>
      <c r="A167" s="6"/>
      <c r="B167" s="7"/>
      <c r="C167" s="53" t="s">
        <v>52</v>
      </c>
      <c r="D167" s="9"/>
      <c r="E167" s="9">
        <f t="shared" si="22"/>
        <v>0</v>
      </c>
      <c r="F167" s="9"/>
      <c r="G167" s="9">
        <f t="shared" si="23"/>
        <v>0</v>
      </c>
      <c r="H167" s="9">
        <f t="shared" si="24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>
      <c r="A168" s="6"/>
      <c r="B168" s="7"/>
      <c r="C168" s="53" t="s">
        <v>52</v>
      </c>
      <c r="D168" s="9"/>
      <c r="E168" s="9">
        <f t="shared" ref="E168:E183" si="25">+D168</f>
        <v>0</v>
      </c>
      <c r="F168" s="9"/>
      <c r="G168" s="9">
        <f t="shared" si="23"/>
        <v>0</v>
      </c>
      <c r="H168" s="9">
        <f t="shared" si="24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>
      <c r="A169" s="6"/>
      <c r="B169" s="7"/>
      <c r="C169" s="53" t="s">
        <v>52</v>
      </c>
      <c r="D169" s="9"/>
      <c r="E169" s="9">
        <f t="shared" si="25"/>
        <v>0</v>
      </c>
      <c r="F169" s="9"/>
      <c r="G169" s="9">
        <f t="shared" si="23"/>
        <v>0</v>
      </c>
      <c r="H169" s="9">
        <f t="shared" si="24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>
      <c r="A170" s="6"/>
      <c r="B170" s="7"/>
      <c r="C170" s="53" t="s">
        <v>52</v>
      </c>
      <c r="D170" s="9"/>
      <c r="E170" s="9">
        <f t="shared" si="25"/>
        <v>0</v>
      </c>
      <c r="F170" s="9"/>
      <c r="G170" s="9">
        <f t="shared" si="23"/>
        <v>0</v>
      </c>
      <c r="H170" s="9">
        <f t="shared" si="24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>
      <c r="A171" s="6"/>
      <c r="B171" s="7"/>
      <c r="C171" s="53" t="s">
        <v>52</v>
      </c>
      <c r="D171" s="9"/>
      <c r="E171" s="9">
        <f t="shared" si="25"/>
        <v>0</v>
      </c>
      <c r="F171" s="9"/>
      <c r="G171" s="9">
        <f t="shared" si="23"/>
        <v>0</v>
      </c>
      <c r="H171" s="9">
        <f t="shared" si="24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>
      <c r="A172" s="6"/>
      <c r="B172" s="7"/>
      <c r="C172" s="53" t="s">
        <v>52</v>
      </c>
      <c r="D172" s="9"/>
      <c r="E172" s="9">
        <f t="shared" si="25"/>
        <v>0</v>
      </c>
      <c r="F172" s="9"/>
      <c r="G172" s="9">
        <f t="shared" si="23"/>
        <v>0</v>
      </c>
      <c r="H172" s="9">
        <f t="shared" si="24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>
      <c r="A173" s="6"/>
      <c r="B173" s="7"/>
      <c r="C173" s="53" t="s">
        <v>52</v>
      </c>
      <c r="D173" s="9"/>
      <c r="E173" s="9">
        <f t="shared" si="25"/>
        <v>0</v>
      </c>
      <c r="F173" s="9"/>
      <c r="G173" s="9">
        <f t="shared" si="23"/>
        <v>0</v>
      </c>
      <c r="H173" s="9">
        <f t="shared" si="24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>
      <c r="A174" s="6"/>
      <c r="B174" s="7"/>
      <c r="C174" s="53" t="s">
        <v>52</v>
      </c>
      <c r="D174" s="9"/>
      <c r="E174" s="9">
        <f t="shared" si="25"/>
        <v>0</v>
      </c>
      <c r="F174" s="9"/>
      <c r="G174" s="9">
        <f t="shared" si="23"/>
        <v>0</v>
      </c>
      <c r="H174" s="9">
        <f t="shared" si="24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>
      <c r="A175" s="6"/>
      <c r="B175" s="7"/>
      <c r="C175" s="53" t="s">
        <v>52</v>
      </c>
      <c r="D175" s="9"/>
      <c r="E175" s="9">
        <f t="shared" si="25"/>
        <v>0</v>
      </c>
      <c r="F175" s="9"/>
      <c r="G175" s="9">
        <f t="shared" si="23"/>
        <v>0</v>
      </c>
      <c r="H175" s="9">
        <f t="shared" si="24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>
      <c r="A176" s="6"/>
      <c r="B176" s="7"/>
      <c r="C176" s="53" t="s">
        <v>52</v>
      </c>
      <c r="D176" s="9"/>
      <c r="E176" s="9">
        <f t="shared" si="25"/>
        <v>0</v>
      </c>
      <c r="F176" s="9"/>
      <c r="G176" s="9">
        <f t="shared" si="23"/>
        <v>0</v>
      </c>
      <c r="H176" s="9">
        <f t="shared" si="24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>
      <c r="A177" s="6"/>
      <c r="B177" s="7"/>
      <c r="C177" s="53" t="s">
        <v>52</v>
      </c>
      <c r="D177" s="9"/>
      <c r="E177" s="9">
        <f t="shared" si="25"/>
        <v>0</v>
      </c>
      <c r="F177" s="9"/>
      <c r="G177" s="9">
        <f t="shared" si="23"/>
        <v>0</v>
      </c>
      <c r="H177" s="9">
        <f t="shared" si="24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>
      <c r="A178" s="6"/>
      <c r="B178" s="7"/>
      <c r="C178" s="53" t="s">
        <v>52</v>
      </c>
      <c r="D178" s="9"/>
      <c r="E178" s="9">
        <f t="shared" si="25"/>
        <v>0</v>
      </c>
      <c r="F178" s="9"/>
      <c r="G178" s="9">
        <f t="shared" si="23"/>
        <v>0</v>
      </c>
      <c r="H178" s="9">
        <f t="shared" si="24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>
      <c r="A179" s="6"/>
      <c r="B179" s="7"/>
      <c r="C179" s="53" t="s">
        <v>52</v>
      </c>
      <c r="D179" s="9"/>
      <c r="E179" s="9">
        <f t="shared" si="25"/>
        <v>0</v>
      </c>
      <c r="F179" s="9"/>
      <c r="G179" s="9">
        <f t="shared" si="23"/>
        <v>0</v>
      </c>
      <c r="H179" s="9">
        <f t="shared" si="24"/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>
      <c r="A180" s="6"/>
      <c r="B180" s="7"/>
      <c r="C180" s="53" t="s">
        <v>52</v>
      </c>
      <c r="D180" s="9"/>
      <c r="E180" s="9">
        <f t="shared" si="25"/>
        <v>0</v>
      </c>
      <c r="F180" s="9"/>
      <c r="G180" s="9">
        <f t="shared" ref="G180:G195" si="26">IF(J180&gt;0,0,F180)</f>
        <v>0</v>
      </c>
      <c r="H180" s="9">
        <f t="shared" ref="H180:H195" si="27">+D180</f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>
      <c r="A181" s="6"/>
      <c r="B181" s="7"/>
      <c r="C181" s="53" t="s">
        <v>52</v>
      </c>
      <c r="D181" s="9"/>
      <c r="E181" s="9">
        <f t="shared" si="25"/>
        <v>0</v>
      </c>
      <c r="F181" s="9"/>
      <c r="G181" s="9">
        <f t="shared" si="26"/>
        <v>0</v>
      </c>
      <c r="H181" s="9">
        <f t="shared" si="27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>
      <c r="A182" s="6"/>
      <c r="B182" s="7"/>
      <c r="C182" s="53" t="s">
        <v>52</v>
      </c>
      <c r="D182" s="9"/>
      <c r="E182" s="9">
        <f t="shared" si="25"/>
        <v>0</v>
      </c>
      <c r="F182" s="9"/>
      <c r="G182" s="9">
        <f t="shared" si="26"/>
        <v>0</v>
      </c>
      <c r="H182" s="9">
        <f t="shared" si="27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>
      <c r="A183" s="6"/>
      <c r="B183" s="7"/>
      <c r="C183" s="53" t="s">
        <v>52</v>
      </c>
      <c r="D183" s="9"/>
      <c r="E183" s="9">
        <f t="shared" si="25"/>
        <v>0</v>
      </c>
      <c r="F183" s="9"/>
      <c r="G183" s="9">
        <f t="shared" si="26"/>
        <v>0</v>
      </c>
      <c r="H183" s="9">
        <f t="shared" si="27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>
      <c r="A184" s="6"/>
      <c r="B184" s="7"/>
      <c r="C184" s="53" t="s">
        <v>52</v>
      </c>
      <c r="D184" s="9"/>
      <c r="E184" s="9">
        <f t="shared" ref="E184:E199" si="28">+D184</f>
        <v>0</v>
      </c>
      <c r="F184" s="9"/>
      <c r="G184" s="9">
        <f t="shared" si="26"/>
        <v>0</v>
      </c>
      <c r="H184" s="9">
        <f t="shared" si="27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>
      <c r="A185" s="6"/>
      <c r="B185" s="7"/>
      <c r="C185" s="53" t="s">
        <v>52</v>
      </c>
      <c r="D185" s="9"/>
      <c r="E185" s="9">
        <f t="shared" si="28"/>
        <v>0</v>
      </c>
      <c r="F185" s="9"/>
      <c r="G185" s="9">
        <f t="shared" si="26"/>
        <v>0</v>
      </c>
      <c r="H185" s="9">
        <f t="shared" si="27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>
      <c r="A186" s="6"/>
      <c r="B186" s="7"/>
      <c r="C186" s="53" t="s">
        <v>52</v>
      </c>
      <c r="D186" s="9"/>
      <c r="E186" s="9">
        <f t="shared" si="28"/>
        <v>0</v>
      </c>
      <c r="F186" s="9"/>
      <c r="G186" s="9">
        <f t="shared" si="26"/>
        <v>0</v>
      </c>
      <c r="H186" s="9">
        <f t="shared" si="27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>
      <c r="A187" s="6"/>
      <c r="B187" s="7"/>
      <c r="C187" s="53" t="s">
        <v>52</v>
      </c>
      <c r="D187" s="9"/>
      <c r="E187" s="9">
        <f t="shared" si="28"/>
        <v>0</v>
      </c>
      <c r="F187" s="9"/>
      <c r="G187" s="9">
        <f t="shared" si="26"/>
        <v>0</v>
      </c>
      <c r="H187" s="9">
        <f t="shared" si="27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>
      <c r="A188" s="6"/>
      <c r="B188" s="7"/>
      <c r="C188" s="53" t="s">
        <v>52</v>
      </c>
      <c r="D188" s="9"/>
      <c r="E188" s="9">
        <f t="shared" si="28"/>
        <v>0</v>
      </c>
      <c r="F188" s="9"/>
      <c r="G188" s="9">
        <f t="shared" si="26"/>
        <v>0</v>
      </c>
      <c r="H188" s="9">
        <f t="shared" si="27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>
      <c r="A189" s="6"/>
      <c r="B189" s="7"/>
      <c r="C189" s="53" t="s">
        <v>52</v>
      </c>
      <c r="D189" s="9"/>
      <c r="E189" s="9">
        <f t="shared" si="28"/>
        <v>0</v>
      </c>
      <c r="F189" s="9"/>
      <c r="G189" s="9">
        <f t="shared" si="26"/>
        <v>0</v>
      </c>
      <c r="H189" s="9">
        <f t="shared" si="27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>
      <c r="A190" s="6"/>
      <c r="B190" s="7"/>
      <c r="C190" s="53" t="s">
        <v>52</v>
      </c>
      <c r="D190" s="9"/>
      <c r="E190" s="9">
        <f t="shared" si="28"/>
        <v>0</v>
      </c>
      <c r="F190" s="9"/>
      <c r="G190" s="9">
        <f t="shared" si="26"/>
        <v>0</v>
      </c>
      <c r="H190" s="9">
        <f t="shared" si="27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>
      <c r="A191" s="6"/>
      <c r="B191" s="7"/>
      <c r="C191" s="53" t="s">
        <v>52</v>
      </c>
      <c r="D191" s="9"/>
      <c r="E191" s="9">
        <f t="shared" si="28"/>
        <v>0</v>
      </c>
      <c r="F191" s="9"/>
      <c r="G191" s="9">
        <f t="shared" si="26"/>
        <v>0</v>
      </c>
      <c r="H191" s="9">
        <f t="shared" si="27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>
      <c r="A192" s="6"/>
      <c r="B192" s="7"/>
      <c r="C192" s="53" t="s">
        <v>52</v>
      </c>
      <c r="D192" s="9"/>
      <c r="E192" s="9">
        <f t="shared" si="28"/>
        <v>0</v>
      </c>
      <c r="F192" s="9"/>
      <c r="G192" s="9">
        <f t="shared" si="26"/>
        <v>0</v>
      </c>
      <c r="H192" s="9">
        <f t="shared" si="27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>
      <c r="A193" s="6"/>
      <c r="B193" s="7"/>
      <c r="C193" s="53" t="s">
        <v>52</v>
      </c>
      <c r="D193" s="9"/>
      <c r="E193" s="9">
        <f t="shared" si="28"/>
        <v>0</v>
      </c>
      <c r="F193" s="9"/>
      <c r="G193" s="9">
        <f t="shared" si="26"/>
        <v>0</v>
      </c>
      <c r="H193" s="9">
        <f t="shared" si="27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>
      <c r="A194" s="6"/>
      <c r="B194" s="7"/>
      <c r="C194" s="53" t="s">
        <v>52</v>
      </c>
      <c r="D194" s="9"/>
      <c r="E194" s="9">
        <f t="shared" si="28"/>
        <v>0</v>
      </c>
      <c r="F194" s="9"/>
      <c r="G194" s="9">
        <f t="shared" si="26"/>
        <v>0</v>
      </c>
      <c r="H194" s="9">
        <f t="shared" si="27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>
      <c r="A195" s="6"/>
      <c r="B195" s="7"/>
      <c r="C195" s="53" t="s">
        <v>52</v>
      </c>
      <c r="D195" s="9"/>
      <c r="E195" s="9">
        <f t="shared" si="28"/>
        <v>0</v>
      </c>
      <c r="F195" s="9"/>
      <c r="G195" s="9">
        <f t="shared" si="26"/>
        <v>0</v>
      </c>
      <c r="H195" s="9">
        <f t="shared" si="27"/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>
      <c r="A196" s="6"/>
      <c r="B196" s="7"/>
      <c r="C196" s="53" t="s">
        <v>52</v>
      </c>
      <c r="D196" s="9"/>
      <c r="E196" s="9">
        <f t="shared" si="28"/>
        <v>0</v>
      </c>
      <c r="F196" s="9"/>
      <c r="G196" s="9">
        <f t="shared" ref="G196:G211" si="29">IF(J196&gt;0,0,F196)</f>
        <v>0</v>
      </c>
      <c r="H196" s="9">
        <f t="shared" ref="H196:H211" si="30">+D196</f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>
      <c r="A197" s="6"/>
      <c r="B197" s="7"/>
      <c r="C197" s="53" t="s">
        <v>52</v>
      </c>
      <c r="D197" s="9"/>
      <c r="E197" s="9">
        <f t="shared" si="28"/>
        <v>0</v>
      </c>
      <c r="F197" s="9"/>
      <c r="G197" s="9">
        <f t="shared" si="29"/>
        <v>0</v>
      </c>
      <c r="H197" s="9">
        <f t="shared" si="30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>
      <c r="A198" s="6"/>
      <c r="B198" s="7"/>
      <c r="C198" s="53" t="s">
        <v>52</v>
      </c>
      <c r="D198" s="9"/>
      <c r="E198" s="9">
        <f t="shared" si="28"/>
        <v>0</v>
      </c>
      <c r="F198" s="9"/>
      <c r="G198" s="9">
        <f t="shared" si="29"/>
        <v>0</v>
      </c>
      <c r="H198" s="9">
        <f t="shared" si="30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>
      <c r="A199" s="6"/>
      <c r="B199" s="7"/>
      <c r="C199" s="53" t="s">
        <v>52</v>
      </c>
      <c r="D199" s="9"/>
      <c r="E199" s="9">
        <f t="shared" si="28"/>
        <v>0</v>
      </c>
      <c r="F199" s="9"/>
      <c r="G199" s="9">
        <f t="shared" si="29"/>
        <v>0</v>
      </c>
      <c r="H199" s="9">
        <f t="shared" si="30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>
      <c r="A200" s="6"/>
      <c r="B200" s="7"/>
      <c r="C200" s="53" t="s">
        <v>52</v>
      </c>
      <c r="D200" s="9"/>
      <c r="E200" s="9">
        <f t="shared" ref="E200:E215" si="31">+D200</f>
        <v>0</v>
      </c>
      <c r="F200" s="9"/>
      <c r="G200" s="9">
        <f t="shared" si="29"/>
        <v>0</v>
      </c>
      <c r="H200" s="9">
        <f t="shared" si="30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>
      <c r="A201" s="6"/>
      <c r="B201" s="7"/>
      <c r="C201" s="53" t="s">
        <v>52</v>
      </c>
      <c r="D201" s="9"/>
      <c r="E201" s="9">
        <f t="shared" si="31"/>
        <v>0</v>
      </c>
      <c r="F201" s="9"/>
      <c r="G201" s="9">
        <f t="shared" si="29"/>
        <v>0</v>
      </c>
      <c r="H201" s="9">
        <f t="shared" si="30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>
      <c r="A202" s="6"/>
      <c r="B202" s="7"/>
      <c r="C202" s="53" t="s">
        <v>52</v>
      </c>
      <c r="D202" s="9"/>
      <c r="E202" s="9">
        <f t="shared" si="31"/>
        <v>0</v>
      </c>
      <c r="F202" s="9"/>
      <c r="G202" s="9">
        <f t="shared" si="29"/>
        <v>0</v>
      </c>
      <c r="H202" s="9">
        <f t="shared" si="30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>
      <c r="A203" s="6"/>
      <c r="B203" s="7"/>
      <c r="C203" s="53" t="s">
        <v>52</v>
      </c>
      <c r="D203" s="9"/>
      <c r="E203" s="9">
        <f t="shared" si="31"/>
        <v>0</v>
      </c>
      <c r="F203" s="9"/>
      <c r="G203" s="9">
        <f t="shared" si="29"/>
        <v>0</v>
      </c>
      <c r="H203" s="9">
        <f t="shared" si="30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>
      <c r="A204" s="6"/>
      <c r="B204" s="7"/>
      <c r="C204" s="53" t="s">
        <v>52</v>
      </c>
      <c r="D204" s="9"/>
      <c r="E204" s="9">
        <f t="shared" si="31"/>
        <v>0</v>
      </c>
      <c r="F204" s="9"/>
      <c r="G204" s="9">
        <f t="shared" si="29"/>
        <v>0</v>
      </c>
      <c r="H204" s="9">
        <f t="shared" si="30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>
      <c r="A205" s="6"/>
      <c r="B205" s="7"/>
      <c r="C205" s="53" t="s">
        <v>52</v>
      </c>
      <c r="D205" s="9"/>
      <c r="E205" s="9">
        <f t="shared" si="31"/>
        <v>0</v>
      </c>
      <c r="F205" s="9"/>
      <c r="G205" s="9">
        <f t="shared" si="29"/>
        <v>0</v>
      </c>
      <c r="H205" s="9">
        <f t="shared" si="30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>
      <c r="A206" s="6"/>
      <c r="B206" s="7"/>
      <c r="C206" s="53" t="s">
        <v>52</v>
      </c>
      <c r="D206" s="9"/>
      <c r="E206" s="9">
        <f t="shared" si="31"/>
        <v>0</v>
      </c>
      <c r="F206" s="9"/>
      <c r="G206" s="9">
        <f t="shared" si="29"/>
        <v>0</v>
      </c>
      <c r="H206" s="9">
        <f t="shared" si="30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>
      <c r="A207" s="6"/>
      <c r="B207" s="7"/>
      <c r="C207" s="53" t="s">
        <v>52</v>
      </c>
      <c r="D207" s="9"/>
      <c r="E207" s="9">
        <f t="shared" si="31"/>
        <v>0</v>
      </c>
      <c r="F207" s="9"/>
      <c r="G207" s="9">
        <f t="shared" si="29"/>
        <v>0</v>
      </c>
      <c r="H207" s="9">
        <f t="shared" si="30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>
      <c r="A208" s="6"/>
      <c r="B208" s="7"/>
      <c r="C208" s="53" t="s">
        <v>52</v>
      </c>
      <c r="D208" s="9"/>
      <c r="E208" s="9">
        <f t="shared" si="31"/>
        <v>0</v>
      </c>
      <c r="F208" s="9"/>
      <c r="G208" s="9">
        <f t="shared" si="29"/>
        <v>0</v>
      </c>
      <c r="H208" s="9">
        <f t="shared" si="30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>
      <c r="A209" s="6"/>
      <c r="B209" s="7"/>
      <c r="C209" s="53" t="s">
        <v>52</v>
      </c>
      <c r="D209" s="9"/>
      <c r="E209" s="9">
        <f t="shared" si="31"/>
        <v>0</v>
      </c>
      <c r="F209" s="9"/>
      <c r="G209" s="9">
        <f t="shared" si="29"/>
        <v>0</v>
      </c>
      <c r="H209" s="9">
        <f t="shared" si="30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>
      <c r="A210" s="6"/>
      <c r="B210" s="7"/>
      <c r="C210" s="53" t="s">
        <v>52</v>
      </c>
      <c r="D210" s="9"/>
      <c r="E210" s="9">
        <f t="shared" si="31"/>
        <v>0</v>
      </c>
      <c r="F210" s="9"/>
      <c r="G210" s="9">
        <f t="shared" si="29"/>
        <v>0</v>
      </c>
      <c r="H210" s="9">
        <f t="shared" si="30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>
      <c r="A211" s="6"/>
      <c r="B211" s="7"/>
      <c r="C211" s="53" t="s">
        <v>52</v>
      </c>
      <c r="D211" s="9"/>
      <c r="E211" s="9">
        <f t="shared" si="31"/>
        <v>0</v>
      </c>
      <c r="F211" s="9"/>
      <c r="G211" s="9">
        <f t="shared" si="29"/>
        <v>0</v>
      </c>
      <c r="H211" s="9">
        <f t="shared" si="30"/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>
      <c r="A212" s="6"/>
      <c r="B212" s="7"/>
      <c r="C212" s="53" t="s">
        <v>52</v>
      </c>
      <c r="D212" s="9"/>
      <c r="E212" s="9">
        <f t="shared" si="31"/>
        <v>0</v>
      </c>
      <c r="F212" s="9"/>
      <c r="G212" s="9">
        <f t="shared" ref="G212:G227" si="32">IF(J212&gt;0,0,F212)</f>
        <v>0</v>
      </c>
      <c r="H212" s="9">
        <f t="shared" ref="H212:H227" si="33">+D212</f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>
      <c r="A213" s="6"/>
      <c r="B213" s="7"/>
      <c r="C213" s="53" t="s">
        <v>52</v>
      </c>
      <c r="D213" s="9"/>
      <c r="E213" s="9">
        <f t="shared" si="31"/>
        <v>0</v>
      </c>
      <c r="F213" s="9"/>
      <c r="G213" s="9">
        <f t="shared" si="32"/>
        <v>0</v>
      </c>
      <c r="H213" s="9">
        <f t="shared" si="33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>
      <c r="A214" s="6"/>
      <c r="B214" s="7"/>
      <c r="C214" s="53" t="s">
        <v>52</v>
      </c>
      <c r="D214" s="9"/>
      <c r="E214" s="9">
        <f t="shared" si="31"/>
        <v>0</v>
      </c>
      <c r="F214" s="9"/>
      <c r="G214" s="9">
        <f t="shared" si="32"/>
        <v>0</v>
      </c>
      <c r="H214" s="9">
        <f t="shared" si="33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>
      <c r="A215" s="6"/>
      <c r="B215" s="7"/>
      <c r="C215" s="53" t="s">
        <v>52</v>
      </c>
      <c r="D215" s="9"/>
      <c r="E215" s="9">
        <f t="shared" si="31"/>
        <v>0</v>
      </c>
      <c r="F215" s="9"/>
      <c r="G215" s="9">
        <f t="shared" si="32"/>
        <v>0</v>
      </c>
      <c r="H215" s="9">
        <f t="shared" si="33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>
      <c r="A216" s="6"/>
      <c r="B216" s="7"/>
      <c r="C216" s="53" t="s">
        <v>52</v>
      </c>
      <c r="D216" s="9"/>
      <c r="E216" s="9">
        <f t="shared" ref="E216:E231" si="34">+D216</f>
        <v>0</v>
      </c>
      <c r="F216" s="9"/>
      <c r="G216" s="9">
        <f t="shared" si="32"/>
        <v>0</v>
      </c>
      <c r="H216" s="9">
        <f t="shared" si="33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>
      <c r="A217" s="6"/>
      <c r="B217" s="7"/>
      <c r="C217" s="53" t="s">
        <v>52</v>
      </c>
      <c r="D217" s="9"/>
      <c r="E217" s="9">
        <f t="shared" si="34"/>
        <v>0</v>
      </c>
      <c r="F217" s="9"/>
      <c r="G217" s="9">
        <f t="shared" si="32"/>
        <v>0</v>
      </c>
      <c r="H217" s="9">
        <f t="shared" si="33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>
      <c r="A218" s="6"/>
      <c r="B218" s="7"/>
      <c r="C218" s="53" t="s">
        <v>52</v>
      </c>
      <c r="D218" s="9"/>
      <c r="E218" s="9">
        <f t="shared" si="34"/>
        <v>0</v>
      </c>
      <c r="F218" s="9"/>
      <c r="G218" s="9">
        <f t="shared" si="32"/>
        <v>0</v>
      </c>
      <c r="H218" s="9">
        <f t="shared" si="33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>
      <c r="A219" s="6"/>
      <c r="B219" s="7"/>
      <c r="C219" s="53" t="s">
        <v>52</v>
      </c>
      <c r="D219" s="9"/>
      <c r="E219" s="9">
        <f t="shared" si="34"/>
        <v>0</v>
      </c>
      <c r="F219" s="9"/>
      <c r="G219" s="9">
        <f t="shared" si="32"/>
        <v>0</v>
      </c>
      <c r="H219" s="9">
        <f t="shared" si="33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>
      <c r="A220" s="6"/>
      <c r="B220" s="7"/>
      <c r="C220" s="53" t="s">
        <v>52</v>
      </c>
      <c r="D220" s="9"/>
      <c r="E220" s="9">
        <f t="shared" si="34"/>
        <v>0</v>
      </c>
      <c r="F220" s="9"/>
      <c r="G220" s="9">
        <f t="shared" si="32"/>
        <v>0</v>
      </c>
      <c r="H220" s="9">
        <f t="shared" si="33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>
      <c r="A221" s="6"/>
      <c r="B221" s="7"/>
      <c r="C221" s="53" t="s">
        <v>52</v>
      </c>
      <c r="D221" s="9"/>
      <c r="E221" s="9">
        <f t="shared" si="34"/>
        <v>0</v>
      </c>
      <c r="F221" s="9"/>
      <c r="G221" s="9">
        <f t="shared" si="32"/>
        <v>0</v>
      </c>
      <c r="H221" s="9">
        <f t="shared" si="33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>
      <c r="A222" s="6"/>
      <c r="B222" s="7"/>
      <c r="C222" s="53" t="s">
        <v>52</v>
      </c>
      <c r="D222" s="9"/>
      <c r="E222" s="9">
        <f t="shared" si="34"/>
        <v>0</v>
      </c>
      <c r="F222" s="9"/>
      <c r="G222" s="9">
        <f t="shared" si="32"/>
        <v>0</v>
      </c>
      <c r="H222" s="9">
        <f t="shared" si="33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>
      <c r="A223" s="6"/>
      <c r="B223" s="7"/>
      <c r="C223" s="53" t="s">
        <v>52</v>
      </c>
      <c r="D223" s="9"/>
      <c r="E223" s="9">
        <f t="shared" si="34"/>
        <v>0</v>
      </c>
      <c r="F223" s="9"/>
      <c r="G223" s="9">
        <f t="shared" si="32"/>
        <v>0</v>
      </c>
      <c r="H223" s="9">
        <f t="shared" si="33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>
      <c r="A224" s="6"/>
      <c r="B224" s="7"/>
      <c r="C224" s="53" t="s">
        <v>52</v>
      </c>
      <c r="D224" s="9"/>
      <c r="E224" s="9">
        <f t="shared" si="34"/>
        <v>0</v>
      </c>
      <c r="F224" s="9"/>
      <c r="G224" s="9">
        <f t="shared" si="32"/>
        <v>0</v>
      </c>
      <c r="H224" s="9">
        <f t="shared" si="33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>
      <c r="A225" s="6"/>
      <c r="B225" s="7"/>
      <c r="C225" s="53" t="s">
        <v>52</v>
      </c>
      <c r="D225" s="9"/>
      <c r="E225" s="9">
        <f t="shared" si="34"/>
        <v>0</v>
      </c>
      <c r="F225" s="9"/>
      <c r="G225" s="9">
        <f t="shared" si="32"/>
        <v>0</v>
      </c>
      <c r="H225" s="9">
        <f t="shared" si="33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>
      <c r="A226" s="6"/>
      <c r="B226" s="7"/>
      <c r="C226" s="53" t="s">
        <v>52</v>
      </c>
      <c r="D226" s="9"/>
      <c r="E226" s="9">
        <f t="shared" si="34"/>
        <v>0</v>
      </c>
      <c r="F226" s="9"/>
      <c r="G226" s="9">
        <f t="shared" si="32"/>
        <v>0</v>
      </c>
      <c r="H226" s="9">
        <f t="shared" si="33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>
      <c r="A227" s="6"/>
      <c r="B227" s="7"/>
      <c r="C227" s="53" t="s">
        <v>52</v>
      </c>
      <c r="D227" s="9"/>
      <c r="E227" s="9">
        <f t="shared" si="34"/>
        <v>0</v>
      </c>
      <c r="F227" s="9"/>
      <c r="G227" s="9">
        <f t="shared" si="32"/>
        <v>0</v>
      </c>
      <c r="H227" s="9">
        <f t="shared" si="33"/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>
      <c r="A228" s="6"/>
      <c r="B228" s="7"/>
      <c r="C228" s="53" t="s">
        <v>52</v>
      </c>
      <c r="D228" s="9"/>
      <c r="E228" s="9">
        <f t="shared" si="34"/>
        <v>0</v>
      </c>
      <c r="F228" s="9"/>
      <c r="G228" s="9">
        <f t="shared" ref="G228:G241" si="35">IF(J228&gt;0,0,F228)</f>
        <v>0</v>
      </c>
      <c r="H228" s="9">
        <f t="shared" ref="H228:H241" si="36">+D228</f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>
      <c r="A229" s="6"/>
      <c r="B229" s="7"/>
      <c r="C229" s="53" t="s">
        <v>52</v>
      </c>
      <c r="D229" s="9"/>
      <c r="E229" s="9">
        <f t="shared" si="34"/>
        <v>0</v>
      </c>
      <c r="F229" s="9"/>
      <c r="G229" s="9">
        <f t="shared" si="35"/>
        <v>0</v>
      </c>
      <c r="H229" s="9">
        <f t="shared" si="36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>
      <c r="A230" s="6"/>
      <c r="B230" s="7"/>
      <c r="C230" s="53" t="s">
        <v>52</v>
      </c>
      <c r="D230" s="9"/>
      <c r="E230" s="9">
        <f t="shared" si="34"/>
        <v>0</v>
      </c>
      <c r="F230" s="9"/>
      <c r="G230" s="9">
        <f t="shared" si="35"/>
        <v>0</v>
      </c>
      <c r="H230" s="9">
        <f t="shared" si="36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>
      <c r="A231" s="6"/>
      <c r="B231" s="7"/>
      <c r="C231" s="53" t="s">
        <v>52</v>
      </c>
      <c r="D231" s="9"/>
      <c r="E231" s="9">
        <f t="shared" si="34"/>
        <v>0</v>
      </c>
      <c r="F231" s="9"/>
      <c r="G231" s="9">
        <f t="shared" si="35"/>
        <v>0</v>
      </c>
      <c r="H231" s="9">
        <f t="shared" si="36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>
      <c r="A232" s="6"/>
      <c r="B232" s="7"/>
      <c r="C232" s="53" t="s">
        <v>52</v>
      </c>
      <c r="D232" s="9"/>
      <c r="E232" s="9">
        <f t="shared" ref="E232:E241" si="37">+D232</f>
        <v>0</v>
      </c>
      <c r="F232" s="9"/>
      <c r="G232" s="9">
        <f t="shared" si="35"/>
        <v>0</v>
      </c>
      <c r="H232" s="9">
        <f t="shared" si="36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>
      <c r="A233" s="6"/>
      <c r="B233" s="7"/>
      <c r="C233" s="53" t="s">
        <v>52</v>
      </c>
      <c r="D233" s="9"/>
      <c r="E233" s="9">
        <f t="shared" si="37"/>
        <v>0</v>
      </c>
      <c r="F233" s="9"/>
      <c r="G233" s="9">
        <f t="shared" si="35"/>
        <v>0</v>
      </c>
      <c r="H233" s="9">
        <f t="shared" si="36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>
      <c r="A234" s="6"/>
      <c r="B234" s="7"/>
      <c r="C234" s="53" t="s">
        <v>52</v>
      </c>
      <c r="D234" s="9"/>
      <c r="E234" s="9">
        <f t="shared" si="37"/>
        <v>0</v>
      </c>
      <c r="F234" s="9"/>
      <c r="G234" s="9">
        <f t="shared" si="35"/>
        <v>0</v>
      </c>
      <c r="H234" s="9">
        <f t="shared" si="36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>
      <c r="A235" s="6"/>
      <c r="B235" s="7"/>
      <c r="C235" s="53" t="s">
        <v>52</v>
      </c>
      <c r="D235" s="9"/>
      <c r="E235" s="9">
        <f t="shared" si="37"/>
        <v>0</v>
      </c>
      <c r="F235" s="9"/>
      <c r="G235" s="9">
        <f t="shared" si="35"/>
        <v>0</v>
      </c>
      <c r="H235" s="9">
        <f t="shared" si="36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>
      <c r="A236" s="6"/>
      <c r="B236" s="7"/>
      <c r="C236" s="53" t="s">
        <v>52</v>
      </c>
      <c r="D236" s="9"/>
      <c r="E236" s="9">
        <f t="shared" si="37"/>
        <v>0</v>
      </c>
      <c r="F236" s="9"/>
      <c r="G236" s="9">
        <f t="shared" si="35"/>
        <v>0</v>
      </c>
      <c r="H236" s="9">
        <f t="shared" si="36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>
      <c r="A237" s="6"/>
      <c r="B237" s="7"/>
      <c r="C237" s="53" t="s">
        <v>52</v>
      </c>
      <c r="D237" s="9"/>
      <c r="E237" s="9">
        <f t="shared" si="37"/>
        <v>0</v>
      </c>
      <c r="F237" s="9"/>
      <c r="G237" s="9">
        <f t="shared" si="35"/>
        <v>0</v>
      </c>
      <c r="H237" s="9">
        <f t="shared" si="36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>
      <c r="A238" s="6"/>
      <c r="B238" s="7"/>
      <c r="C238" s="53" t="s">
        <v>52</v>
      </c>
      <c r="D238" s="9"/>
      <c r="E238" s="9">
        <f t="shared" si="37"/>
        <v>0</v>
      </c>
      <c r="F238" s="9"/>
      <c r="G238" s="9">
        <f t="shared" si="35"/>
        <v>0</v>
      </c>
      <c r="H238" s="9">
        <f t="shared" si="36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>
      <c r="A239" s="6"/>
      <c r="B239" s="7"/>
      <c r="C239" s="53" t="s">
        <v>52</v>
      </c>
      <c r="D239" s="9"/>
      <c r="E239" s="9">
        <f t="shared" si="37"/>
        <v>0</v>
      </c>
      <c r="F239" s="9"/>
      <c r="G239" s="9">
        <f t="shared" si="35"/>
        <v>0</v>
      </c>
      <c r="H239" s="9">
        <f t="shared" si="36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>
      <c r="A240" s="6"/>
      <c r="B240" s="7"/>
      <c r="C240" s="53" t="s">
        <v>52</v>
      </c>
      <c r="D240" s="9"/>
      <c r="E240" s="9">
        <f t="shared" si="37"/>
        <v>0</v>
      </c>
      <c r="F240" s="9"/>
      <c r="G240" s="9">
        <f t="shared" si="35"/>
        <v>0</v>
      </c>
      <c r="H240" s="9">
        <f t="shared" si="36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>
      <c r="A241" s="6"/>
      <c r="B241" s="7"/>
      <c r="C241" s="53" t="s">
        <v>52</v>
      </c>
      <c r="D241" s="9"/>
      <c r="E241" s="9">
        <f t="shared" si="37"/>
        <v>0</v>
      </c>
      <c r="F241" s="9"/>
      <c r="G241" s="9">
        <f t="shared" si="35"/>
        <v>0</v>
      </c>
      <c r="H241" s="9">
        <f t="shared" si="36"/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  <row r="242" spans="1:254" s="11" customFormat="1" ht="14.1" customHeight="1">
      <c r="A242" s="6"/>
      <c r="B242" s="7"/>
      <c r="C242" s="53" t="s">
        <v>52</v>
      </c>
      <c r="D242" s="9"/>
      <c r="E242" s="9">
        <f>+D242</f>
        <v>0</v>
      </c>
      <c r="F242" s="9"/>
      <c r="G242" s="9">
        <f>IF(J242&gt;0,0,F242)</f>
        <v>0</v>
      </c>
      <c r="H242" s="9">
        <f>+D242</f>
        <v>0</v>
      </c>
      <c r="I242" s="9"/>
      <c r="J242" s="50"/>
      <c r="K242" s="10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  <c r="DE242" s="9"/>
      <c r="DF242" s="9"/>
      <c r="DG242" s="9"/>
      <c r="DH242" s="9"/>
      <c r="DI242" s="9"/>
      <c r="DJ242" s="9"/>
      <c r="DK242" s="9"/>
      <c r="DL242" s="9"/>
      <c r="DM242" s="9"/>
      <c r="DN242" s="9"/>
      <c r="DO242" s="9"/>
      <c r="DP242" s="9"/>
      <c r="DQ242" s="9"/>
      <c r="DR242" s="9"/>
      <c r="DS242" s="9"/>
      <c r="DT242" s="9"/>
      <c r="DU242" s="9"/>
      <c r="DV242" s="9"/>
      <c r="DW242" s="9"/>
      <c r="DX242" s="9"/>
      <c r="DY242" s="9"/>
      <c r="DZ242" s="9"/>
      <c r="EA242" s="9"/>
      <c r="EB242" s="9"/>
      <c r="EC242" s="9"/>
      <c r="ED242" s="9"/>
      <c r="EE242" s="9"/>
      <c r="EF242" s="9"/>
      <c r="EG242" s="9"/>
      <c r="EH242" s="9"/>
      <c r="EI242" s="9"/>
      <c r="EJ242" s="9"/>
      <c r="EK242" s="9"/>
      <c r="EL242" s="9"/>
      <c r="EM242" s="9"/>
      <c r="EN242" s="9"/>
      <c r="EO242" s="9"/>
      <c r="EP242" s="9"/>
      <c r="EQ242" s="9"/>
      <c r="ER242" s="9"/>
      <c r="ES242" s="9"/>
      <c r="ET242" s="9"/>
      <c r="EU242" s="9"/>
      <c r="EV242" s="9"/>
      <c r="EW242" s="9"/>
      <c r="EX242" s="9"/>
      <c r="EY242" s="9"/>
      <c r="EZ242" s="9"/>
      <c r="FA242" s="9"/>
      <c r="FB242" s="9"/>
      <c r="FC242" s="9"/>
      <c r="FD242" s="9"/>
      <c r="FE242" s="9"/>
      <c r="FF242" s="9"/>
      <c r="FG242" s="9"/>
      <c r="FH242" s="9"/>
      <c r="FI242" s="9"/>
      <c r="FJ242" s="9"/>
      <c r="FK242" s="9"/>
      <c r="FL242" s="9"/>
      <c r="FM242" s="9"/>
      <c r="FN242" s="9"/>
      <c r="FO242" s="9"/>
      <c r="FP242" s="9"/>
      <c r="FQ242" s="9"/>
      <c r="FR242" s="9"/>
      <c r="FS242" s="9"/>
      <c r="FT242" s="9"/>
      <c r="FU242" s="9"/>
      <c r="FV242" s="9"/>
      <c r="FW242" s="9"/>
      <c r="FX242" s="9"/>
      <c r="FY242" s="9"/>
      <c r="FZ242" s="9"/>
      <c r="GA242" s="9"/>
      <c r="GB242" s="9"/>
      <c r="GC242" s="9"/>
      <c r="GD242" s="9"/>
      <c r="GE242" s="9"/>
      <c r="GF242" s="9"/>
      <c r="GG242" s="9"/>
      <c r="GH242" s="9"/>
      <c r="GI242" s="9"/>
      <c r="GJ242" s="9"/>
      <c r="GK242" s="9"/>
      <c r="GL242" s="9"/>
      <c r="GM242" s="9"/>
      <c r="GN242" s="9"/>
      <c r="GO242" s="9"/>
      <c r="GP242" s="9"/>
      <c r="GQ242" s="9"/>
      <c r="GR242" s="9"/>
      <c r="GS242" s="9"/>
      <c r="GT242" s="9"/>
      <c r="GU242" s="9"/>
      <c r="GV242" s="9"/>
      <c r="GW242" s="9"/>
      <c r="GX242" s="9"/>
      <c r="GY242" s="9"/>
      <c r="GZ242" s="9"/>
      <c r="HA242" s="9"/>
      <c r="HB242" s="9"/>
      <c r="HC242" s="9"/>
      <c r="HD242" s="9"/>
      <c r="HE242" s="9"/>
      <c r="HF242" s="9"/>
      <c r="HG242" s="9"/>
      <c r="HH242" s="9"/>
      <c r="HI242" s="9"/>
      <c r="HJ242" s="9"/>
      <c r="HK242" s="9"/>
      <c r="HL242" s="9"/>
      <c r="HM242" s="9"/>
      <c r="HN242" s="9"/>
      <c r="HO242" s="9"/>
      <c r="HP242" s="9"/>
      <c r="HQ242" s="9"/>
      <c r="HR242" s="9"/>
      <c r="HS242" s="9"/>
      <c r="HT242" s="9"/>
      <c r="HU242" s="9"/>
      <c r="HV242" s="9"/>
      <c r="HW242" s="9"/>
      <c r="HX242" s="9"/>
      <c r="HY242" s="9"/>
      <c r="HZ242" s="9"/>
      <c r="IA242" s="9"/>
      <c r="IB242" s="9"/>
      <c r="IC242" s="9"/>
      <c r="ID242" s="9"/>
      <c r="IE242" s="9"/>
      <c r="IF242" s="9"/>
      <c r="IG242" s="9"/>
      <c r="IH242" s="9"/>
      <c r="II242" s="9"/>
      <c r="IJ242" s="9"/>
      <c r="IK242" s="9"/>
      <c r="IL242" s="9"/>
      <c r="IM242" s="9"/>
      <c r="IN242" s="9"/>
      <c r="IO242" s="9"/>
      <c r="IP242" s="9"/>
      <c r="IQ242" s="9"/>
      <c r="IR242" s="9"/>
      <c r="IS242" s="9"/>
      <c r="IT242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>
      <c r="B3"/>
      <c r="C3" s="15" t="s">
        <v>0</v>
      </c>
    </row>
    <row r="4" spans="2:17" ht="15.75">
      <c r="B4"/>
      <c r="C4" s="15" t="e">
        <f>+PROJECT!#REF!</f>
        <v>#REF!</v>
      </c>
    </row>
    <row r="5" spans="2:17" ht="15.75">
      <c r="B5"/>
      <c r="C5" s="36" t="s">
        <v>16</v>
      </c>
      <c r="D5" s="1">
        <f>+PROJECT!D6</f>
        <v>25348770</v>
      </c>
      <c r="E5"/>
    </row>
    <row r="6" spans="2:17" ht="15.75">
      <c r="B6"/>
      <c r="C6" s="15" t="s">
        <v>17</v>
      </c>
      <c r="E6" s="37"/>
    </row>
    <row r="9" spans="2:17">
      <c r="B9" s="38" t="s">
        <v>18</v>
      </c>
      <c r="C9" s="1" t="s">
        <v>19</v>
      </c>
    </row>
    <row r="10" spans="2:17">
      <c r="B10" s="17"/>
      <c r="G10" s="18" t="s">
        <v>20</v>
      </c>
      <c r="H10" s="18"/>
    </row>
    <row r="11" spans="2:17">
      <c r="B11" s="17"/>
      <c r="G11" s="18" t="s">
        <v>20</v>
      </c>
    </row>
    <row r="12" spans="2:17">
      <c r="B12" s="17"/>
      <c r="G12" s="18" t="s">
        <v>20</v>
      </c>
    </row>
    <row r="13" spans="2:17">
      <c r="B13" s="17"/>
      <c r="G13" s="18" t="s">
        <v>20</v>
      </c>
    </row>
    <row r="14" spans="2:17">
      <c r="B14" s="17"/>
      <c r="G14" s="18" t="s">
        <v>20</v>
      </c>
    </row>
    <row r="15" spans="2:17">
      <c r="G15" s="18"/>
      <c r="H15" s="18"/>
    </row>
    <row r="16" spans="2:17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>
      <c r="Q17" s="19">
        <f>11378865.94+35000+4000+367.35+1726.55</f>
        <v>11419959.84</v>
      </c>
    </row>
    <row r="18" spans="2:17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>
      <c r="B19" s="16" t="s">
        <v>25</v>
      </c>
      <c r="G19" s="18"/>
      <c r="I19" s="19"/>
      <c r="Q19" s="19">
        <f>15998392-145100</f>
        <v>15853292</v>
      </c>
    </row>
    <row r="20" spans="2:17">
      <c r="B20" s="17" t="s">
        <v>26</v>
      </c>
      <c r="G20" s="18" t="s">
        <v>20</v>
      </c>
      <c r="H20" s="18"/>
      <c r="I20" s="19"/>
    </row>
    <row r="21" spans="2:17">
      <c r="B21" s="17" t="s">
        <v>27</v>
      </c>
      <c r="G21" s="18" t="s">
        <v>20</v>
      </c>
      <c r="H21" s="18"/>
      <c r="I21" s="19"/>
    </row>
    <row r="22" spans="2:17">
      <c r="B22" s="17" t="s">
        <v>27</v>
      </c>
      <c r="G22" s="18" t="s">
        <v>20</v>
      </c>
      <c r="H22" s="18"/>
      <c r="I22" s="19"/>
    </row>
    <row r="23" spans="2:17">
      <c r="B23" s="17"/>
      <c r="H23" s="18"/>
      <c r="I23" s="19"/>
    </row>
    <row r="24" spans="2:17">
      <c r="B24" s="40" t="s">
        <v>28</v>
      </c>
      <c r="G24" s="18" t="s">
        <v>20</v>
      </c>
      <c r="H24" s="18"/>
      <c r="I24" s="19"/>
    </row>
    <row r="25" spans="2:17">
      <c r="B25" s="40" t="s">
        <v>28</v>
      </c>
      <c r="G25" s="18" t="s">
        <v>20</v>
      </c>
    </row>
    <row r="26" spans="2:17">
      <c r="B26" s="17" t="s">
        <v>29</v>
      </c>
      <c r="H26" s="18" t="s">
        <v>20</v>
      </c>
      <c r="I26" s="19"/>
    </row>
    <row r="27" spans="2:17">
      <c r="B27" s="17" t="s">
        <v>30</v>
      </c>
      <c r="H27" s="18" t="s">
        <v>20</v>
      </c>
      <c r="I27" s="19"/>
    </row>
    <row r="28" spans="2:17">
      <c r="B28" s="17" t="s">
        <v>31</v>
      </c>
      <c r="H28" s="18" t="s">
        <v>20</v>
      </c>
      <c r="I28" s="19"/>
    </row>
    <row r="29" spans="2:17">
      <c r="B29" s="17" t="s">
        <v>32</v>
      </c>
      <c r="H29" s="18" t="s">
        <v>20</v>
      </c>
      <c r="I29" s="19"/>
    </row>
    <row r="30" spans="2:17">
      <c r="B30" s="17" t="s">
        <v>33</v>
      </c>
      <c r="H30" s="18" t="s">
        <v>20</v>
      </c>
    </row>
    <row r="31" spans="2:17">
      <c r="B31" s="17" t="s">
        <v>34</v>
      </c>
      <c r="H31" s="18" t="s">
        <v>20</v>
      </c>
      <c r="I31" s="19"/>
    </row>
    <row r="32" spans="2:17">
      <c r="H32" s="18"/>
      <c r="I32" s="19"/>
    </row>
    <row r="33" spans="2:10">
      <c r="B33" s="16" t="s">
        <v>35</v>
      </c>
      <c r="G33" s="18" t="s">
        <v>20</v>
      </c>
      <c r="H33" s="18"/>
      <c r="I33" s="19"/>
      <c r="J33" s="18"/>
    </row>
    <row r="34" spans="2:10">
      <c r="B34" s="17"/>
      <c r="H34" s="18" t="s">
        <v>20</v>
      </c>
      <c r="I34" s="19"/>
    </row>
    <row r="35" spans="2:10">
      <c r="B35" s="17"/>
      <c r="H35" s="18" t="s">
        <v>20</v>
      </c>
      <c r="I35" s="19"/>
      <c r="J35" s="25"/>
    </row>
    <row r="36" spans="2:10">
      <c r="H36" s="18"/>
      <c r="I36" s="19"/>
      <c r="J36" s="18"/>
    </row>
    <row r="37" spans="2:10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>
      <c r="B38" s="39"/>
      <c r="H38" s="18" t="s">
        <v>20</v>
      </c>
      <c r="I38" s="19"/>
    </row>
    <row r="39" spans="2:10">
      <c r="I39" s="19"/>
    </row>
    <row r="40" spans="2:10">
      <c r="B40" s="16" t="s">
        <v>37</v>
      </c>
      <c r="H40" s="18"/>
      <c r="I40" s="19"/>
    </row>
    <row r="41" spans="2:10">
      <c r="H41" s="18"/>
      <c r="I41" s="19"/>
    </row>
    <row r="42" spans="2:10">
      <c r="B42" s="16" t="s">
        <v>38</v>
      </c>
      <c r="G42" s="18" t="s">
        <v>20</v>
      </c>
      <c r="H42" s="18" t="s">
        <v>20</v>
      </c>
      <c r="I42" s="19"/>
    </row>
    <row r="43" spans="2:10">
      <c r="B43" s="17"/>
      <c r="G43" s="18"/>
      <c r="H43" s="18" t="s">
        <v>20</v>
      </c>
      <c r="I43" s="19"/>
    </row>
    <row r="44" spans="2:10">
      <c r="B44" s="16"/>
      <c r="G44" s="18"/>
      <c r="H44" s="18"/>
      <c r="I44" s="19"/>
    </row>
    <row r="45" spans="2:10">
      <c r="B45" s="16"/>
      <c r="G45" s="18"/>
      <c r="H45" s="18"/>
      <c r="I45" s="19"/>
    </row>
    <row r="46" spans="2:10">
      <c r="B46" s="15" t="s">
        <v>39</v>
      </c>
      <c r="G46" s="18" t="s">
        <v>20</v>
      </c>
      <c r="H46" s="18" t="s">
        <v>20</v>
      </c>
      <c r="I46" s="19"/>
    </row>
    <row r="47" spans="2:10">
      <c r="B47" s="15"/>
      <c r="G47" s="18"/>
      <c r="H47" s="18"/>
      <c r="I47" s="19"/>
    </row>
    <row r="48" spans="2:10">
      <c r="B48" s="41" t="s">
        <v>40</v>
      </c>
      <c r="G48" s="18" t="s">
        <v>20</v>
      </c>
      <c r="H48" s="18" t="s">
        <v>20</v>
      </c>
      <c r="I48" s="19"/>
    </row>
    <row r="49" spans="2:9">
      <c r="B49" s="15"/>
      <c r="G49" s="18"/>
      <c r="H49" s="18"/>
      <c r="I49" s="19"/>
    </row>
    <row r="50" spans="2:9">
      <c r="B50" s="16" t="s">
        <v>41</v>
      </c>
      <c r="G50" s="18" t="s">
        <v>20</v>
      </c>
      <c r="H50" s="18"/>
      <c r="I50" s="19"/>
    </row>
    <row r="51" spans="2:9">
      <c r="B51" s="27"/>
      <c r="C51" s="27"/>
      <c r="D51" s="27"/>
      <c r="E51" s="27"/>
      <c r="F51" s="27"/>
      <c r="G51" s="27"/>
      <c r="H51" s="20"/>
      <c r="I51" s="19"/>
    </row>
    <row r="52" spans="2:9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>
      <c r="G54" s="18"/>
      <c r="H54" s="1" t="s">
        <v>44</v>
      </c>
    </row>
    <row r="55" spans="2:9">
      <c r="G55" s="18"/>
      <c r="H55" s="18"/>
      <c r="I55" s="19"/>
    </row>
    <row r="56" spans="2:9">
      <c r="G56" s="18"/>
      <c r="H56" s="18"/>
      <c r="I56" s="19"/>
    </row>
    <row r="57" spans="2:9">
      <c r="G57" s="18"/>
      <c r="H57" s="18"/>
      <c r="I57" s="19"/>
    </row>
    <row r="58" spans="2:9">
      <c r="G58" s="18"/>
      <c r="H58" s="18"/>
      <c r="I58" s="19"/>
    </row>
    <row r="59" spans="2:9">
      <c r="G59" s="18"/>
      <c r="H59" s="18"/>
      <c r="I59" s="19"/>
    </row>
    <row r="60" spans="2:9">
      <c r="G60" s="18"/>
      <c r="H60" s="18"/>
      <c r="I60" s="19"/>
    </row>
    <row r="61" spans="2:9">
      <c r="G61" s="18"/>
      <c r="H61" s="18"/>
      <c r="I61" s="19"/>
    </row>
    <row r="62" spans="2:9">
      <c r="G62" s="18"/>
      <c r="H62" s="18"/>
      <c r="I62" s="19"/>
    </row>
    <row r="63" spans="2:9">
      <c r="G63" s="18"/>
      <c r="H63" s="18"/>
      <c r="I63" s="19"/>
    </row>
    <row r="64" spans="2:9">
      <c r="G64" s="18"/>
      <c r="H64" s="18"/>
      <c r="I64" s="19"/>
    </row>
    <row r="65" spans="7:9">
      <c r="G65" s="18"/>
      <c r="H65" s="18"/>
      <c r="I65" s="19"/>
    </row>
    <row r="66" spans="7:9">
      <c r="G66" s="18"/>
      <c r="H66" s="18"/>
      <c r="I66" s="19"/>
    </row>
    <row r="67" spans="7:9">
      <c r="G67" s="18"/>
      <c r="H67" s="18"/>
      <c r="I67" s="19"/>
    </row>
    <row r="68" spans="7:9">
      <c r="G68" s="18"/>
      <c r="H68" s="18"/>
      <c r="I68" s="19"/>
    </row>
    <row r="69" spans="7:9">
      <c r="G69" s="18"/>
      <c r="H69" s="18"/>
      <c r="I69" s="19"/>
    </row>
    <row r="70" spans="7:9">
      <c r="G70" s="18"/>
      <c r="H70" s="18"/>
      <c r="I70" s="19"/>
    </row>
    <row r="71" spans="7:9">
      <c r="G71" s="18"/>
      <c r="H71" s="18"/>
      <c r="I71" s="19"/>
    </row>
    <row r="72" spans="7:9">
      <c r="G72" s="18"/>
      <c r="H72" s="18"/>
      <c r="I72" s="19"/>
    </row>
    <row r="73" spans="7:9">
      <c r="H73" s="18"/>
      <c r="I73" s="19"/>
    </row>
    <row r="74" spans="7:9">
      <c r="H74" s="18"/>
      <c r="I74" s="19"/>
    </row>
    <row r="75" spans="7:9">
      <c r="H75" s="18"/>
      <c r="I75" s="19"/>
    </row>
    <row r="76" spans="7:9">
      <c r="H76" s="18"/>
      <c r="I76" s="19"/>
    </row>
    <row r="77" spans="7:9">
      <c r="H77" s="18"/>
      <c r="I77" s="19"/>
    </row>
    <row r="78" spans="7:9">
      <c r="H78" s="18"/>
      <c r="I78" s="19"/>
    </row>
    <row r="79" spans="7:9">
      <c r="H79" s="18"/>
      <c r="I79" s="19"/>
    </row>
    <row r="80" spans="7:9">
      <c r="H80" s="18"/>
    </row>
    <row r="81" spans="8:8">
      <c r="H81" s="18"/>
    </row>
    <row r="82" spans="8:8">
      <c r="H82" s="18"/>
    </row>
    <row r="83" spans="8:8">
      <c r="H83" s="18"/>
    </row>
    <row r="84" spans="8:8">
      <c r="H84" s="18"/>
    </row>
    <row r="85" spans="8:8">
      <c r="H85" s="18"/>
    </row>
    <row r="86" spans="8:8">
      <c r="H86" s="18"/>
    </row>
    <row r="87" spans="8:8">
      <c r="H87" s="18"/>
    </row>
    <row r="88" spans="8:8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2024-11-12T17:28:38Z</dcterms:modified>
</cp:coreProperties>
</file>