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13_ncr:1_{CB49D90F-03E8-4753-973D-4C221B1A3D1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PROJECT!$A$13:$K$30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G33" i="1"/>
  <c r="E33" i="1"/>
  <c r="H32" i="1"/>
  <c r="G32" i="1"/>
  <c r="E32" i="1"/>
  <c r="H28" i="1" l="1"/>
  <c r="G28" i="1"/>
  <c r="E28" i="1"/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42" i="1"/>
  <c r="G242" i="1"/>
  <c r="H242" i="1"/>
  <c r="E21" i="1"/>
  <c r="G21" i="1"/>
  <c r="E22" i="1"/>
  <c r="G22" i="1"/>
  <c r="E23" i="1"/>
  <c r="G23" i="1"/>
  <c r="E24" i="1"/>
  <c r="G24" i="1"/>
  <c r="E25" i="1"/>
  <c r="G25" i="1"/>
  <c r="E26" i="1"/>
  <c r="G26" i="1"/>
  <c r="E27" i="1"/>
  <c r="G27" i="1"/>
  <c r="E29" i="1"/>
  <c r="G29" i="1"/>
  <c r="E30" i="1"/>
  <c r="G30" i="1"/>
  <c r="E31" i="1"/>
  <c r="G31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91" i="1"/>
  <c r="G91" i="1"/>
  <c r="H91" i="1"/>
  <c r="E243" i="1"/>
  <c r="G243" i="1"/>
  <c r="H243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<sst xmlns="http://schemas.openxmlformats.org/spreadsheetml/2006/main" count="343" uniqueCount="83">
  <si>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</si>
  <si>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</si>
  <si>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</si>
  <si>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</si>
  <si>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</si>
  <si>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</si>
  <si>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</si>
  <si>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</si>
  <si>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</si>
  <si>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</si>
  <si>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</si>
  <si>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</si>
  <si>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</si>
  <si>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</si>
  <si>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</si>
  <si>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</si>
  <si>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</si>
  <si>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</si>
  <si>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</si>
  <si>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</si>
  <si>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</si>
  <si>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</si>
  <si>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</si>
  <si>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</si>
  <si>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</si>
  <si>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</si>
  <si>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</si>
  <si>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</si>
  <si>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</si>
  <si>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</si>
  <si>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</si>
  <si>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</si>
  <si>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</si>
  <si>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</si>
  <si>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</si>
  <si>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</si>
  <si>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</si>
  <si>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</si>
  <si>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</si>
  <si>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</si>
  <si>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</si>
  <si>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</si>
  <si>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</si>
  <si>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</si>
  <si>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</si>
  <si>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</si>
  <si>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</si>
  <si>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</si>
  <si>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</si>
  <si>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</si>
  <si>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</si>
  <si>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</si>
  <si>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</si>
  <si>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</si>
  <si>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</si>
  <si>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</si>
  <si>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</si>
  <si>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</si>
  <si>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CAMPUS-WIDE CLASSROOMS REMODELNG - DELEGATED</t>
  </si>
  <si>
    <t>EFFY2021</t>
  </si>
  <si>
    <t>3000-300-3344-FXA-21116770</t>
  </si>
  <si>
    <t>USU DELEG CAPITAL REIMB GAX 21C5*289</t>
  </si>
  <si>
    <t>DF</t>
  </si>
  <si>
    <t>USU DELEGATED CAPITAL REIMB GAX 21C5*609</t>
  </si>
  <si>
    <t xml:space="preserve">IET TRNSF FY'21 CAP IMPR FUNDS FROM 21247300      </t>
  </si>
  <si>
    <t>USU DELEGATED CAPITAL REIMB GAX 21C5*1036</t>
  </si>
  <si>
    <t>USU DELEGATED CAPITAL REIMB GAX 21C5*1724</t>
  </si>
  <si>
    <t>USU DELEGATED CAPITAL REIMB GAX 21C5*2243</t>
  </si>
  <si>
    <t>USU DELEGATED CAPITAL REIMB GAX 21C5*2506</t>
  </si>
  <si>
    <t>13/21</t>
  </si>
  <si>
    <t>NP</t>
  </si>
  <si>
    <t>FY'22</t>
  </si>
  <si>
    <t>USU DELEG CAPITAL REIMB GAX 22C5*148</t>
  </si>
  <si>
    <t>USU DELEG CAPITAL REIMB GAX 22C5*240</t>
  </si>
  <si>
    <t>USU DELEG CAPITAL REIMB GAX 22C5*280</t>
  </si>
  <si>
    <t>USU DELEG CAPITAL REIMB GAX 22C5*333</t>
  </si>
  <si>
    <t>USU DELEG CAPITAL REIMB GAX 22C5*415</t>
  </si>
  <si>
    <t>FY'23</t>
  </si>
  <si>
    <t>USU DELEGATED CPTL REIMB GAX 23C5*016</t>
  </si>
  <si>
    <t>USU DELEGATED CPTL REIMB GAX 23C5*086</t>
  </si>
  <si>
    <t>USU DELEGATED CPTL REIMB GAX 23C5*492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</si>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</sst>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rgb="FFEEEEEE"/>
      </left>
      <right/>
      <top style="thick">
        <color rgb="FFEEEEEE"/>
      </top>
      <bottom style="thick">
        <color rgb="FFEEEEEE"/>
      </bottom>
      <diagonal/>
    </border>
    <border>
      <left/>
      <right/>
      <top style="thick">
        <color rgb="FFEEEEEE"/>
      </top>
      <bottom style="thick">
        <color rgb="FFEEEEEE"/>
      </bottom>
      <diagonal/>
    </border>
    <border>
      <left/>
      <right style="thick">
        <color rgb="FFEEEEEE"/>
      </right>
      <top style="thick">
        <color rgb="FFEEEEEE"/>
      </top>
      <bottom style="thick">
        <color rgb="FFEEEEEE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8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2" borderId="0" xfId="0" applyFont="1" applyFill="1" applyAlignment="1">
      <alignment vertical="top"/>
    </xf>
    <xf numFmtId="164" fontId="4" fillId="2" borderId="12" xfId="0" applyFont="1" applyFill="1" applyBorder="1" applyAlignment="1">
      <alignment vertical="center"/>
    </xf>
    <xf numFmtId="164" fontId="4" fillId="2" borderId="13" xfId="0" applyFont="1" applyFill="1" applyBorder="1" applyAlignment="1">
      <alignment vertical="center"/>
    </xf>
    <xf numFmtId="164" fontId="4" fillId="2" borderId="14" xfId="0" applyFont="1" applyFill="1" applyBorder="1" applyAlignment="1">
      <alignment vertical="center"/>
    </xf>
    <xf numFmtId="49" fontId="5" fillId="3" borderId="0" xfId="0" quotePrefix="1" applyNumberFormat="1" applyFont="1" applyFill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3"/>
  <sheetViews>
    <sheetView tabSelected="1" zoomScaleNormal="75" workbookViewId="0">
      <pane ySplit="12" topLeftCell="A31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4" customWidth="1"/>
    <col min="2" max="2" width="36.664062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2"/>
      <c r="H2" s="5" t="s">
        <v>47</v>
      </c>
      <c r="I2" s="96"/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8" t="s">
        <v>59</v>
      </c>
      <c r="H3" s="5" t="s">
        <v>48</v>
      </c>
      <c r="I3" s="96"/>
      <c r="J3" s="97"/>
      <c r="K3" s="6"/>
      <c r="L3" s="60"/>
      <c r="M3" s="60"/>
      <c r="N3" s="60"/>
    </row>
    <row r="4" spans="1:254" s="5" customFormat="1" ht="14.1" customHeight="1" thickBot="1" x14ac:dyDescent="0.3">
      <c r="A4" s="3"/>
      <c r="B4" s="101" t="s">
        <v>54</v>
      </c>
      <c r="C4" s="51"/>
      <c r="D4" s="114"/>
      <c r="H4" s="5" t="s">
        <v>49</v>
      </c>
      <c r="I4" s="96"/>
      <c r="J4" s="97"/>
      <c r="K4" s="6"/>
      <c r="L4" s="60"/>
      <c r="M4" s="60"/>
      <c r="N4" s="60"/>
    </row>
    <row r="5" spans="1:254" s="5" customFormat="1" ht="24" customHeight="1" thickTop="1" thickBot="1" x14ac:dyDescent="0.3">
      <c r="A5" s="3"/>
      <c r="B5" s="2" t="s">
        <v>2</v>
      </c>
      <c r="C5" s="52"/>
      <c r="D5" s="111" t="s">
        <v>58</v>
      </c>
      <c r="E5" s="112"/>
      <c r="F5" s="113"/>
      <c r="G5" s="110"/>
      <c r="H5" s="5" t="s">
        <v>50</v>
      </c>
      <c r="I5" s="96"/>
      <c r="J5" s="97"/>
      <c r="K5" s="6"/>
      <c r="L5" s="60"/>
      <c r="M5" s="60"/>
      <c r="N5" s="60"/>
    </row>
    <row r="6" spans="1:254" s="5" customFormat="1" ht="14.1" customHeight="1" thickTop="1" thickBot="1" x14ac:dyDescent="0.35">
      <c r="A6" s="3"/>
      <c r="B6" s="2" t="s">
        <v>3</v>
      </c>
      <c r="C6" s="52"/>
      <c r="D6" s="109">
        <v>21116770</v>
      </c>
      <c r="E6" s="73" t="s">
        <v>82</v>
      </c>
      <c r="H6" s="5" t="s">
        <v>53</v>
      </c>
      <c r="I6" s="98"/>
      <c r="J6" s="97"/>
      <c r="K6" s="6"/>
      <c r="L6" s="60"/>
      <c r="M6" s="60"/>
      <c r="N6" s="60"/>
    </row>
    <row r="7" spans="1:254" s="5" customFormat="1" ht="14.1" customHeight="1" x14ac:dyDescent="0.2">
      <c r="A7" s="3"/>
      <c r="B7" s="2" t="s">
        <v>4</v>
      </c>
      <c r="C7" s="52"/>
      <c r="D7" s="102" t="s">
        <v>60</v>
      </c>
      <c r="G7" s="5">
        <f>+G11-F11</f>
        <v>0</v>
      </c>
      <c r="H7" s="5" t="s">
        <v>51</v>
      </c>
      <c r="I7" s="99">
        <f>SUM(I2:I6)</f>
        <v>0</v>
      </c>
      <c r="J7" s="100"/>
      <c r="K7" s="6"/>
      <c r="L7" s="42"/>
      <c r="M7" s="43"/>
      <c r="N7" s="44"/>
    </row>
    <row r="8" spans="1:254" s="5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3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4" t="s">
        <v>55</v>
      </c>
      <c r="M9" s="105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6"/>
      <c r="M10" s="1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SUM(D14:D243)</f>
        <v>250000</v>
      </c>
      <c r="E11" s="13">
        <f>SUM(E14:E243)-F11</f>
        <v>0</v>
      </c>
      <c r="F11" s="13">
        <f>SUM(F14:F243)</f>
        <v>249999.99999999997</v>
      </c>
      <c r="G11" s="13">
        <f>SUM(G14:G243)</f>
        <v>249999.99999999997</v>
      </c>
      <c r="H11" s="13">
        <f>+D11-G11</f>
        <v>0</v>
      </c>
      <c r="I11" s="13">
        <f>SUM(I14:I243)</f>
        <v>0</v>
      </c>
      <c r="J11" s="84"/>
      <c r="K11" s="85"/>
      <c r="L11" s="107">
        <f>SUM(L13:L243)</f>
        <v>0</v>
      </c>
      <c r="M11" s="107">
        <f>SUM(M13:M243)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2" customFormat="1" ht="14.1" customHeight="1" x14ac:dyDescent="0.2">
      <c r="A13" s="45"/>
      <c r="B13" s="8"/>
      <c r="C13" s="53" t="s">
        <v>52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57</v>
      </c>
      <c r="B14" s="8"/>
      <c r="C14" s="53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44083</v>
      </c>
      <c r="B15" s="8" t="s">
        <v>61</v>
      </c>
      <c r="C15" s="115" t="s">
        <v>62</v>
      </c>
      <c r="D15" s="10"/>
      <c r="E15" s="10">
        <f t="shared" si="2"/>
        <v>0</v>
      </c>
      <c r="F15" s="10">
        <v>19768</v>
      </c>
      <c r="G15" s="10">
        <f t="shared" si="0"/>
        <v>19768</v>
      </c>
      <c r="H15" s="10">
        <f t="shared" ref="H15:H33" si="3">+D15</f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44120</v>
      </c>
      <c r="B16" s="8" t="s">
        <v>63</v>
      </c>
      <c r="C16" s="115" t="s">
        <v>62</v>
      </c>
      <c r="D16" s="10"/>
      <c r="E16" s="10">
        <f t="shared" si="2"/>
        <v>0</v>
      </c>
      <c r="F16" s="10">
        <v>3667.27</v>
      </c>
      <c r="G16" s="10">
        <f t="shared" si="0"/>
        <v>3667.27</v>
      </c>
      <c r="H16" s="10">
        <f t="shared" si="3"/>
        <v>0</v>
      </c>
      <c r="I16" s="10"/>
      <c r="J16" s="50"/>
      <c r="K16" s="11">
        <v>7019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44155</v>
      </c>
      <c r="B17" s="8" t="s">
        <v>64</v>
      </c>
      <c r="C17" s="115" t="s">
        <v>62</v>
      </c>
      <c r="D17" s="10">
        <v>250000</v>
      </c>
      <c r="E17" s="10">
        <f t="shared" si="2"/>
        <v>250000</v>
      </c>
      <c r="F17" s="10"/>
      <c r="G17" s="10">
        <f t="shared" si="0"/>
        <v>0</v>
      </c>
      <c r="H17" s="10">
        <f t="shared" si="3"/>
        <v>250000</v>
      </c>
      <c r="I17" s="10"/>
      <c r="J17" s="50"/>
      <c r="K17" s="11">
        <v>4667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44175</v>
      </c>
      <c r="B18" s="8" t="s">
        <v>65</v>
      </c>
      <c r="C18" s="115" t="s">
        <v>62</v>
      </c>
      <c r="D18" s="10"/>
      <c r="E18" s="10">
        <f t="shared" si="2"/>
        <v>0</v>
      </c>
      <c r="F18" s="10">
        <v>220</v>
      </c>
      <c r="G18" s="10">
        <f t="shared" si="0"/>
        <v>220</v>
      </c>
      <c r="H18" s="10">
        <f t="shared" si="3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44271</v>
      </c>
      <c r="B19" s="8" t="s">
        <v>66</v>
      </c>
      <c r="C19" s="115" t="s">
        <v>62</v>
      </c>
      <c r="D19" s="10"/>
      <c r="E19" s="10">
        <f t="shared" si="2"/>
        <v>0</v>
      </c>
      <c r="F19" s="10">
        <v>451.55</v>
      </c>
      <c r="G19" s="10">
        <f t="shared" si="0"/>
        <v>451.55</v>
      </c>
      <c r="H19" s="10">
        <f t="shared" si="3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44335</v>
      </c>
      <c r="B20" s="8" t="s">
        <v>67</v>
      </c>
      <c r="C20" s="115" t="s">
        <v>62</v>
      </c>
      <c r="D20" s="10"/>
      <c r="E20" s="10">
        <f t="shared" si="2"/>
        <v>0</v>
      </c>
      <c r="F20" s="10">
        <v>62</v>
      </c>
      <c r="G20" s="10">
        <f t="shared" si="0"/>
        <v>62</v>
      </c>
      <c r="H20" s="10">
        <f t="shared" si="3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 t="s">
        <v>69</v>
      </c>
      <c r="B21" s="8" t="s">
        <v>68</v>
      </c>
      <c r="C21" s="115" t="s">
        <v>70</v>
      </c>
      <c r="D21" s="10"/>
      <c r="E21" s="10">
        <f t="shared" ref="E21:E23" si="4">+D21</f>
        <v>0</v>
      </c>
      <c r="F21" s="10">
        <v>68871.5</v>
      </c>
      <c r="G21" s="10">
        <f t="shared" ref="G21:G36" si="5">IF(J21&gt;0,0,F21)</f>
        <v>68871.5</v>
      </c>
      <c r="H21" s="10">
        <f t="shared" si="3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8"/>
      <c r="C22" s="53" t="s">
        <v>52</v>
      </c>
      <c r="D22" s="10"/>
      <c r="E22" s="10">
        <f t="shared" si="4"/>
        <v>0</v>
      </c>
      <c r="F22" s="10"/>
      <c r="G22" s="10">
        <f t="shared" si="5"/>
        <v>0</v>
      </c>
      <c r="H22" s="10">
        <f t="shared" si="3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3" t="s">
        <v>52</v>
      </c>
      <c r="D23" s="10"/>
      <c r="E23" s="10">
        <f t="shared" si="4"/>
        <v>0</v>
      </c>
      <c r="F23" s="10"/>
      <c r="G23" s="10">
        <f t="shared" si="5"/>
        <v>0</v>
      </c>
      <c r="H23" s="10">
        <f t="shared" si="3"/>
        <v>0</v>
      </c>
      <c r="I23" s="10"/>
      <c r="J23" s="50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6" t="s">
        <v>71</v>
      </c>
      <c r="B24" s="8"/>
      <c r="C24" s="53" t="s">
        <v>52</v>
      </c>
      <c r="D24" s="9"/>
      <c r="E24" s="10">
        <f t="shared" ref="E24:E40" si="6">+D24</f>
        <v>0</v>
      </c>
      <c r="F24" s="10"/>
      <c r="G24" s="10">
        <f t="shared" si="5"/>
        <v>0</v>
      </c>
      <c r="H24" s="10">
        <f t="shared" si="3"/>
        <v>0</v>
      </c>
      <c r="I24" s="10"/>
      <c r="J24" s="50"/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44439</v>
      </c>
      <c r="B25" s="8" t="s">
        <v>72</v>
      </c>
      <c r="C25" s="115" t="s">
        <v>62</v>
      </c>
      <c r="D25" s="10"/>
      <c r="E25" s="10">
        <f t="shared" si="6"/>
        <v>0</v>
      </c>
      <c r="F25" s="10">
        <v>13477.84</v>
      </c>
      <c r="G25" s="10">
        <f t="shared" si="5"/>
        <v>13477.84</v>
      </c>
      <c r="H25" s="10">
        <f t="shared" si="3"/>
        <v>0</v>
      </c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44502</v>
      </c>
      <c r="B26" s="8" t="s">
        <v>73</v>
      </c>
      <c r="C26" s="115" t="s">
        <v>62</v>
      </c>
      <c r="D26" s="10"/>
      <c r="E26" s="10">
        <f t="shared" si="6"/>
        <v>0</v>
      </c>
      <c r="F26" s="10">
        <v>59606.46</v>
      </c>
      <c r="G26" s="10">
        <f t="shared" si="5"/>
        <v>59606.46</v>
      </c>
      <c r="H26" s="10">
        <f t="shared" si="3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44553</v>
      </c>
      <c r="B27" s="8" t="s">
        <v>74</v>
      </c>
      <c r="C27" s="115" t="s">
        <v>62</v>
      </c>
      <c r="D27" s="10"/>
      <c r="E27" s="10">
        <f t="shared" si="6"/>
        <v>0</v>
      </c>
      <c r="F27" s="10">
        <v>43943.02</v>
      </c>
      <c r="G27" s="10">
        <f t="shared" si="5"/>
        <v>43943.02</v>
      </c>
      <c r="H27" s="10">
        <f t="shared" si="3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44614</v>
      </c>
      <c r="B28" s="8" t="s">
        <v>75</v>
      </c>
      <c r="C28" s="115" t="s">
        <v>62</v>
      </c>
      <c r="D28" s="10"/>
      <c r="E28" s="10">
        <f t="shared" si="6"/>
        <v>0</v>
      </c>
      <c r="F28" s="10">
        <v>13880.97</v>
      </c>
      <c r="G28" s="10">
        <f t="shared" si="5"/>
        <v>13880.97</v>
      </c>
      <c r="H28" s="10">
        <f t="shared" si="3"/>
        <v>0</v>
      </c>
      <c r="I28" s="10"/>
      <c r="J28" s="50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44733</v>
      </c>
      <c r="B29" s="8" t="s">
        <v>76</v>
      </c>
      <c r="C29" s="115" t="s">
        <v>70</v>
      </c>
      <c r="D29" s="10"/>
      <c r="E29" s="10">
        <f t="shared" si="6"/>
        <v>0</v>
      </c>
      <c r="F29" s="10">
        <v>9206.6</v>
      </c>
      <c r="G29" s="10">
        <f t="shared" si="5"/>
        <v>9206.6</v>
      </c>
      <c r="H29" s="10">
        <f t="shared" si="3"/>
        <v>0</v>
      </c>
      <c r="I29" s="10"/>
      <c r="J29" s="50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3" t="s">
        <v>52</v>
      </c>
      <c r="D30" s="10"/>
      <c r="E30" s="10">
        <f t="shared" si="6"/>
        <v>0</v>
      </c>
      <c r="F30" s="10"/>
      <c r="G30" s="10">
        <f t="shared" si="5"/>
        <v>0</v>
      </c>
      <c r="H30" s="10">
        <f t="shared" si="3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3" t="s">
        <v>52</v>
      </c>
      <c r="D31" s="10"/>
      <c r="E31" s="10">
        <f t="shared" si="6"/>
        <v>0</v>
      </c>
      <c r="F31" s="10"/>
      <c r="G31" s="10">
        <f t="shared" si="5"/>
        <v>0</v>
      </c>
      <c r="H31" s="10">
        <f t="shared" si="3"/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46" t="s">
        <v>77</v>
      </c>
      <c r="B32" s="8"/>
      <c r="C32" s="116"/>
      <c r="D32" s="10"/>
      <c r="E32" s="10">
        <f t="shared" si="6"/>
        <v>0</v>
      </c>
      <c r="F32" s="10"/>
      <c r="G32" s="10">
        <f t="shared" si="5"/>
        <v>0</v>
      </c>
      <c r="H32" s="10">
        <f t="shared" si="3"/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44833</v>
      </c>
      <c r="B33" s="8" t="s">
        <v>78</v>
      </c>
      <c r="C33" s="116" t="s">
        <v>62</v>
      </c>
      <c r="D33" s="10"/>
      <c r="E33" s="10">
        <f t="shared" si="6"/>
        <v>0</v>
      </c>
      <c r="F33" s="10">
        <v>430.08</v>
      </c>
      <c r="G33" s="10">
        <f t="shared" si="5"/>
        <v>430.08</v>
      </c>
      <c r="H33" s="10">
        <f t="shared" si="3"/>
        <v>0</v>
      </c>
      <c r="I33" s="10"/>
      <c r="J33" s="50"/>
      <c r="K33" s="11">
        <v>7019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44901</v>
      </c>
      <c r="B34" s="8" t="s">
        <v>79</v>
      </c>
      <c r="C34" s="116" t="s">
        <v>62</v>
      </c>
      <c r="D34" s="10"/>
      <c r="E34" s="10">
        <f t="shared" si="6"/>
        <v>0</v>
      </c>
      <c r="F34" s="10">
        <v>7314</v>
      </c>
      <c r="G34" s="10">
        <f t="shared" si="5"/>
        <v>7314</v>
      </c>
      <c r="H34" s="10">
        <f t="shared" ref="H34:H36" si="7">+D34</f>
        <v>0</v>
      </c>
      <c r="I34" s="10"/>
      <c r="J34" s="50"/>
      <c r="K34" s="11">
        <v>7019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45085</v>
      </c>
      <c r="B35" s="8" t="s">
        <v>80</v>
      </c>
      <c r="C35" s="53" t="s">
        <v>52</v>
      </c>
      <c r="D35" s="10"/>
      <c r="E35" s="10">
        <f t="shared" si="6"/>
        <v>0</v>
      </c>
      <c r="F35" s="10">
        <v>9100.7099999999991</v>
      </c>
      <c r="G35" s="10">
        <f t="shared" si="5"/>
        <v>9100.7099999999991</v>
      </c>
      <c r="H35" s="10">
        <f t="shared" si="7"/>
        <v>0</v>
      </c>
      <c r="I35" s="10"/>
      <c r="J35" s="50"/>
      <c r="K35" s="11">
        <v>7019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3" t="s">
        <v>52</v>
      </c>
      <c r="D36" s="10"/>
      <c r="E36" s="10">
        <f t="shared" si="6"/>
        <v>0</v>
      </c>
      <c r="F36" s="10"/>
      <c r="G36" s="10">
        <f t="shared" si="5"/>
        <v>0</v>
      </c>
      <c r="H36" s="10">
        <f t="shared" si="7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117" t="s">
        <v>81</v>
      </c>
      <c r="C37" s="53" t="s">
        <v>52</v>
      </c>
      <c r="D37" s="10"/>
      <c r="E37" s="10">
        <f t="shared" si="6"/>
        <v>0</v>
      </c>
      <c r="F37" s="10"/>
      <c r="G37" s="10">
        <f t="shared" ref="G37:G52" si="8">IF(J37&gt;0,0,F37)</f>
        <v>0</v>
      </c>
      <c r="H37" s="10">
        <f t="shared" ref="H37:H52" si="9">+D37</f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3" t="s">
        <v>52</v>
      </c>
      <c r="D38" s="10"/>
      <c r="E38" s="10">
        <f t="shared" si="6"/>
        <v>0</v>
      </c>
      <c r="F38" s="10"/>
      <c r="G38" s="10">
        <f t="shared" si="8"/>
        <v>0</v>
      </c>
      <c r="H38" s="10">
        <f t="shared" si="9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3" t="s">
        <v>52</v>
      </c>
      <c r="D39" s="10"/>
      <c r="E39" s="10">
        <f t="shared" si="6"/>
        <v>0</v>
      </c>
      <c r="F39" s="10"/>
      <c r="G39" s="10">
        <f t="shared" si="8"/>
        <v>0</v>
      </c>
      <c r="H39" s="10">
        <f t="shared" si="9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3" t="s">
        <v>52</v>
      </c>
      <c r="D40" s="10"/>
      <c r="E40" s="10">
        <f t="shared" si="6"/>
        <v>0</v>
      </c>
      <c r="F40" s="10"/>
      <c r="G40" s="10">
        <f t="shared" si="8"/>
        <v>0</v>
      </c>
      <c r="H40" s="10">
        <f t="shared" si="9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3" t="s">
        <v>52</v>
      </c>
      <c r="D41" s="10"/>
      <c r="E41" s="10">
        <f t="shared" ref="E41:E56" si="10">+D41</f>
        <v>0</v>
      </c>
      <c r="F41" s="10"/>
      <c r="G41" s="10">
        <f t="shared" si="8"/>
        <v>0</v>
      </c>
      <c r="H41" s="10">
        <f t="shared" si="9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3" t="s">
        <v>52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3" t="s">
        <v>52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3" t="s">
        <v>52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53" t="s">
        <v>52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49"/>
      <c r="C46" s="53" t="s">
        <v>52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3" t="s">
        <v>52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3" t="s">
        <v>52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3" t="s">
        <v>52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3" t="s">
        <v>52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3" t="s">
        <v>52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3" t="s">
        <v>52</v>
      </c>
      <c r="D52" s="10"/>
      <c r="E52" s="10">
        <f t="shared" si="10"/>
        <v>0</v>
      </c>
      <c r="F52" s="10"/>
      <c r="G52" s="10">
        <f t="shared" si="8"/>
        <v>0</v>
      </c>
      <c r="H52" s="10">
        <f t="shared" si="9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3" t="s">
        <v>52</v>
      </c>
      <c r="D53" s="10"/>
      <c r="E53" s="10">
        <f t="shared" si="10"/>
        <v>0</v>
      </c>
      <c r="F53" s="10"/>
      <c r="G53" s="10">
        <f t="shared" ref="G53:G68" si="11">IF(J53&gt;0,0,F53)</f>
        <v>0</v>
      </c>
      <c r="H53" s="10">
        <f t="shared" ref="H53:H68" si="12">+D53</f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3" t="s">
        <v>52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3" t="s">
        <v>52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3" t="s">
        <v>52</v>
      </c>
      <c r="D56" s="10"/>
      <c r="E56" s="10">
        <f t="shared" si="10"/>
        <v>0</v>
      </c>
      <c r="F56" s="10"/>
      <c r="G56" s="10">
        <f t="shared" si="11"/>
        <v>0</v>
      </c>
      <c r="H56" s="10">
        <f t="shared" si="12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3" t="s">
        <v>52</v>
      </c>
      <c r="D57" s="10"/>
      <c r="E57" s="10">
        <f t="shared" ref="E57:E72" si="13">+D57</f>
        <v>0</v>
      </c>
      <c r="F57" s="10"/>
      <c r="G57" s="10">
        <f t="shared" si="11"/>
        <v>0</v>
      </c>
      <c r="H57" s="10">
        <f t="shared" si="12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3" t="s">
        <v>52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3" t="s">
        <v>52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3" t="s">
        <v>52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3" t="s">
        <v>52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3" t="s">
        <v>52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3" t="s">
        <v>52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3" t="s">
        <v>52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3" t="s">
        <v>52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3" t="s">
        <v>52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3" t="s">
        <v>52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3" t="s">
        <v>52</v>
      </c>
      <c r="D68" s="10"/>
      <c r="E68" s="10">
        <f t="shared" si="13"/>
        <v>0</v>
      </c>
      <c r="F68" s="10"/>
      <c r="G68" s="10">
        <f t="shared" si="11"/>
        <v>0</v>
      </c>
      <c r="H68" s="10">
        <f t="shared" si="12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3" t="s">
        <v>52</v>
      </c>
      <c r="D69" s="10"/>
      <c r="E69" s="10">
        <f t="shared" si="13"/>
        <v>0</v>
      </c>
      <c r="F69" s="10"/>
      <c r="G69" s="10">
        <f t="shared" ref="G69:G84" si="14">IF(J69&gt;0,0,F69)</f>
        <v>0</v>
      </c>
      <c r="H69" s="10">
        <f t="shared" ref="H69:H84" si="15">+D69</f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3" t="s">
        <v>52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3" t="s">
        <v>52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3" t="s">
        <v>52</v>
      </c>
      <c r="D72" s="10"/>
      <c r="E72" s="10">
        <f t="shared" si="13"/>
        <v>0</v>
      </c>
      <c r="F72" s="10"/>
      <c r="G72" s="10">
        <f t="shared" si="14"/>
        <v>0</v>
      </c>
      <c r="H72" s="10">
        <f t="shared" si="15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3" t="s">
        <v>52</v>
      </c>
      <c r="D73" s="10"/>
      <c r="E73" s="10">
        <f t="shared" ref="E73:E88" si="16">+D73</f>
        <v>0</v>
      </c>
      <c r="F73" s="10"/>
      <c r="G73" s="10">
        <f t="shared" si="14"/>
        <v>0</v>
      </c>
      <c r="H73" s="10">
        <f t="shared" si="15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3" t="s">
        <v>52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3" t="s">
        <v>52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3" t="s">
        <v>52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3" t="s">
        <v>52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3" t="s">
        <v>52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3" t="s">
        <v>52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3" t="s">
        <v>52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3" t="s">
        <v>52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3" t="s">
        <v>52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3" t="s">
        <v>52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3" t="s">
        <v>52</v>
      </c>
      <c r="D84" s="10"/>
      <c r="E84" s="10">
        <f t="shared" si="16"/>
        <v>0</v>
      </c>
      <c r="F84" s="10"/>
      <c r="G84" s="10">
        <f t="shared" si="14"/>
        <v>0</v>
      </c>
      <c r="H84" s="10">
        <f t="shared" si="15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3" t="s">
        <v>52</v>
      </c>
      <c r="D85" s="10"/>
      <c r="E85" s="10">
        <f t="shared" si="16"/>
        <v>0</v>
      </c>
      <c r="F85" s="10"/>
      <c r="G85" s="10">
        <f t="shared" ref="G85:G100" si="17">IF(J85&gt;0,0,F85)</f>
        <v>0</v>
      </c>
      <c r="H85" s="10">
        <f t="shared" ref="H85:H100" si="18">+D85</f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3" t="s">
        <v>52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3" t="s">
        <v>52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3" t="s">
        <v>52</v>
      </c>
      <c r="D88" s="10"/>
      <c r="E88" s="10">
        <f t="shared" si="16"/>
        <v>0</v>
      </c>
      <c r="F88" s="10"/>
      <c r="G88" s="10">
        <f t="shared" si="17"/>
        <v>0</v>
      </c>
      <c r="H88" s="10">
        <f t="shared" si="18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3" t="s">
        <v>52</v>
      </c>
      <c r="D89" s="10"/>
      <c r="E89" s="10">
        <f t="shared" ref="E89:E104" si="19">+D89</f>
        <v>0</v>
      </c>
      <c r="F89" s="10"/>
      <c r="G89" s="10">
        <f t="shared" si="17"/>
        <v>0</v>
      </c>
      <c r="H89" s="10">
        <f t="shared" si="18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3" t="s">
        <v>52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3" t="s">
        <v>52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3" t="s">
        <v>52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3" t="s">
        <v>52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3" t="s">
        <v>52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3" t="s">
        <v>52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3" t="s">
        <v>52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3" t="s">
        <v>52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3" t="s">
        <v>52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3" t="s">
        <v>52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3" t="s">
        <v>52</v>
      </c>
      <c r="D100" s="10"/>
      <c r="E100" s="10">
        <f t="shared" si="19"/>
        <v>0</v>
      </c>
      <c r="F100" s="10"/>
      <c r="G100" s="10">
        <f t="shared" si="17"/>
        <v>0</v>
      </c>
      <c r="H100" s="10">
        <f t="shared" si="18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3" t="s">
        <v>52</v>
      </c>
      <c r="D101" s="10"/>
      <c r="E101" s="10">
        <f t="shared" si="19"/>
        <v>0</v>
      </c>
      <c r="F101" s="10"/>
      <c r="G101" s="10">
        <f t="shared" ref="G101:G116" si="20">IF(J101&gt;0,0,F101)</f>
        <v>0</v>
      </c>
      <c r="H101" s="10">
        <f t="shared" ref="H101:H116" si="21">+D101</f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3" t="s">
        <v>52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3" t="s">
        <v>52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3" t="s">
        <v>52</v>
      </c>
      <c r="D104" s="10"/>
      <c r="E104" s="10">
        <f t="shared" si="19"/>
        <v>0</v>
      </c>
      <c r="F104" s="10"/>
      <c r="G104" s="10">
        <f t="shared" si="20"/>
        <v>0</v>
      </c>
      <c r="H104" s="10">
        <f t="shared" si="21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3" t="s">
        <v>52</v>
      </c>
      <c r="D105" s="10"/>
      <c r="E105" s="10">
        <f t="shared" ref="E105:E120" si="22">+D105</f>
        <v>0</v>
      </c>
      <c r="F105" s="10"/>
      <c r="G105" s="10">
        <f t="shared" si="20"/>
        <v>0</v>
      </c>
      <c r="H105" s="10">
        <f t="shared" si="21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3" t="s">
        <v>52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3" t="s">
        <v>52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3" t="s">
        <v>52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3" t="s">
        <v>52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3" t="s">
        <v>52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3" t="s">
        <v>52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3" t="s">
        <v>52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3" t="s">
        <v>52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3" t="s">
        <v>52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3" t="s">
        <v>52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3" t="s">
        <v>52</v>
      </c>
      <c r="D116" s="10"/>
      <c r="E116" s="10">
        <f t="shared" si="22"/>
        <v>0</v>
      </c>
      <c r="F116" s="10"/>
      <c r="G116" s="10">
        <f t="shared" si="20"/>
        <v>0</v>
      </c>
      <c r="H116" s="10">
        <f t="shared" si="21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3" t="s">
        <v>52</v>
      </c>
      <c r="D117" s="10"/>
      <c r="E117" s="10">
        <f t="shared" si="22"/>
        <v>0</v>
      </c>
      <c r="F117" s="10"/>
      <c r="G117" s="10">
        <f t="shared" ref="G117:G132" si="23">IF(J117&gt;0,0,F117)</f>
        <v>0</v>
      </c>
      <c r="H117" s="10">
        <f t="shared" ref="H117:H132" si="24">+D117</f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3" t="s">
        <v>52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3" t="s">
        <v>52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3" t="s">
        <v>52</v>
      </c>
      <c r="D120" s="10"/>
      <c r="E120" s="10">
        <f t="shared" si="22"/>
        <v>0</v>
      </c>
      <c r="F120" s="10"/>
      <c r="G120" s="10">
        <f t="shared" si="23"/>
        <v>0</v>
      </c>
      <c r="H120" s="10">
        <f t="shared" si="24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3" t="s">
        <v>52</v>
      </c>
      <c r="D121" s="10"/>
      <c r="E121" s="10">
        <f t="shared" ref="E121:E136" si="25">+D121</f>
        <v>0</v>
      </c>
      <c r="F121" s="10"/>
      <c r="G121" s="10">
        <f t="shared" si="23"/>
        <v>0</v>
      </c>
      <c r="H121" s="10">
        <f t="shared" si="24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3" t="s">
        <v>52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3" t="s">
        <v>52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3" t="s">
        <v>52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3" t="s">
        <v>52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3" t="s">
        <v>52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3" t="s">
        <v>52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3" t="s">
        <v>52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3" t="s">
        <v>52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3" t="s">
        <v>52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3" t="s">
        <v>52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3" t="s">
        <v>52</v>
      </c>
      <c r="D132" s="10"/>
      <c r="E132" s="10">
        <f t="shared" si="25"/>
        <v>0</v>
      </c>
      <c r="F132" s="10"/>
      <c r="G132" s="10">
        <f t="shared" si="23"/>
        <v>0</v>
      </c>
      <c r="H132" s="10">
        <f t="shared" si="24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3" t="s">
        <v>52</v>
      </c>
      <c r="D133" s="10"/>
      <c r="E133" s="10">
        <f t="shared" si="25"/>
        <v>0</v>
      </c>
      <c r="F133" s="10"/>
      <c r="G133" s="10">
        <f t="shared" ref="G133:G148" si="26">IF(J133&gt;0,0,F133)</f>
        <v>0</v>
      </c>
      <c r="H133" s="10">
        <f t="shared" ref="H133:H148" si="27">+D133</f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3" t="s">
        <v>52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3" t="s">
        <v>52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3" t="s">
        <v>52</v>
      </c>
      <c r="D136" s="10"/>
      <c r="E136" s="10">
        <f t="shared" si="25"/>
        <v>0</v>
      </c>
      <c r="F136" s="10"/>
      <c r="G136" s="10">
        <f t="shared" si="26"/>
        <v>0</v>
      </c>
      <c r="H136" s="10">
        <f t="shared" si="27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3" t="s">
        <v>52</v>
      </c>
      <c r="D137" s="10"/>
      <c r="E137" s="10">
        <f t="shared" ref="E137:E152" si="28">+D137</f>
        <v>0</v>
      </c>
      <c r="F137" s="10"/>
      <c r="G137" s="10">
        <f t="shared" si="26"/>
        <v>0</v>
      </c>
      <c r="H137" s="10">
        <f t="shared" si="27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3" t="s">
        <v>52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3" t="s">
        <v>52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3" t="s">
        <v>52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3" t="s">
        <v>52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3" t="s">
        <v>52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3" t="s">
        <v>52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3" t="s">
        <v>52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3" t="s">
        <v>52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3" t="s">
        <v>52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3" t="s">
        <v>52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3" t="s">
        <v>52</v>
      </c>
      <c r="D148" s="10"/>
      <c r="E148" s="10">
        <f t="shared" si="28"/>
        <v>0</v>
      </c>
      <c r="F148" s="10"/>
      <c r="G148" s="10">
        <f t="shared" si="26"/>
        <v>0</v>
      </c>
      <c r="H148" s="10">
        <f t="shared" si="27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3" t="s">
        <v>52</v>
      </c>
      <c r="D149" s="10"/>
      <c r="E149" s="10">
        <f t="shared" si="28"/>
        <v>0</v>
      </c>
      <c r="F149" s="10"/>
      <c r="G149" s="10">
        <f t="shared" ref="G149:G164" si="29">IF(J149&gt;0,0,F149)</f>
        <v>0</v>
      </c>
      <c r="H149" s="10">
        <f t="shared" ref="H149:H164" si="30">+D149</f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3" t="s">
        <v>52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3" t="s">
        <v>52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3" t="s">
        <v>52</v>
      </c>
      <c r="D152" s="10"/>
      <c r="E152" s="10">
        <f t="shared" si="28"/>
        <v>0</v>
      </c>
      <c r="F152" s="10"/>
      <c r="G152" s="10">
        <f t="shared" si="29"/>
        <v>0</v>
      </c>
      <c r="H152" s="10">
        <f t="shared" si="30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3" t="s">
        <v>52</v>
      </c>
      <c r="D153" s="10"/>
      <c r="E153" s="10">
        <f t="shared" ref="E153:E168" si="31">+D153</f>
        <v>0</v>
      </c>
      <c r="F153" s="10"/>
      <c r="G153" s="10">
        <f t="shared" si="29"/>
        <v>0</v>
      </c>
      <c r="H153" s="10">
        <f t="shared" si="30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3" t="s">
        <v>52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3" t="s">
        <v>52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3" t="s">
        <v>52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3" t="s">
        <v>52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3" t="s">
        <v>52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3" t="s">
        <v>52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3" t="s">
        <v>52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3" t="s">
        <v>52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3" t="s">
        <v>52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3" t="s">
        <v>52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3" t="s">
        <v>52</v>
      </c>
      <c r="D164" s="10"/>
      <c r="E164" s="10">
        <f t="shared" si="31"/>
        <v>0</v>
      </c>
      <c r="F164" s="10"/>
      <c r="G164" s="10">
        <f t="shared" si="29"/>
        <v>0</v>
      </c>
      <c r="H164" s="10">
        <f t="shared" si="30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3" t="s">
        <v>52</v>
      </c>
      <c r="D165" s="10"/>
      <c r="E165" s="10">
        <f t="shared" si="31"/>
        <v>0</v>
      </c>
      <c r="F165" s="10"/>
      <c r="G165" s="10">
        <f t="shared" ref="G165:G180" si="32">IF(J165&gt;0,0,F165)</f>
        <v>0</v>
      </c>
      <c r="H165" s="10">
        <f t="shared" ref="H165:H180" si="33">+D165</f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3" t="s">
        <v>52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3" t="s">
        <v>52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3" t="s">
        <v>52</v>
      </c>
      <c r="D168" s="10"/>
      <c r="E168" s="10">
        <f t="shared" si="31"/>
        <v>0</v>
      </c>
      <c r="F168" s="10"/>
      <c r="G168" s="10">
        <f t="shared" si="32"/>
        <v>0</v>
      </c>
      <c r="H168" s="10">
        <f t="shared" si="33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3" t="s">
        <v>52</v>
      </c>
      <c r="D169" s="10"/>
      <c r="E169" s="10">
        <f t="shared" ref="E169:E184" si="34">+D169</f>
        <v>0</v>
      </c>
      <c r="F169" s="10"/>
      <c r="G169" s="10">
        <f t="shared" si="32"/>
        <v>0</v>
      </c>
      <c r="H169" s="10">
        <f t="shared" si="33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3" t="s">
        <v>52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3" t="s">
        <v>52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3" t="s">
        <v>52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3" t="s">
        <v>52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3" t="s">
        <v>52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3" t="s">
        <v>52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3" t="s">
        <v>52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3" t="s">
        <v>52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3" t="s">
        <v>52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3" t="s">
        <v>52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3" t="s">
        <v>52</v>
      </c>
      <c r="D180" s="10"/>
      <c r="E180" s="10">
        <f t="shared" si="34"/>
        <v>0</v>
      </c>
      <c r="F180" s="10"/>
      <c r="G180" s="10">
        <f t="shared" si="32"/>
        <v>0</v>
      </c>
      <c r="H180" s="10">
        <f t="shared" si="33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3" t="s">
        <v>52</v>
      </c>
      <c r="D181" s="10"/>
      <c r="E181" s="10">
        <f t="shared" si="34"/>
        <v>0</v>
      </c>
      <c r="F181" s="10"/>
      <c r="G181" s="10">
        <f t="shared" ref="G181:G196" si="35">IF(J181&gt;0,0,F181)</f>
        <v>0</v>
      </c>
      <c r="H181" s="10">
        <f t="shared" ref="H181:H196" si="36">+D181</f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3" t="s">
        <v>52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3" t="s">
        <v>52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3" t="s">
        <v>52</v>
      </c>
      <c r="D184" s="10"/>
      <c r="E184" s="10">
        <f t="shared" si="34"/>
        <v>0</v>
      </c>
      <c r="F184" s="10"/>
      <c r="G184" s="10">
        <f t="shared" si="35"/>
        <v>0</v>
      </c>
      <c r="H184" s="10">
        <f t="shared" si="36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3" t="s">
        <v>52</v>
      </c>
      <c r="D185" s="10"/>
      <c r="E185" s="10">
        <f t="shared" ref="E185:E200" si="37">+D185</f>
        <v>0</v>
      </c>
      <c r="F185" s="10"/>
      <c r="G185" s="10">
        <f t="shared" si="35"/>
        <v>0</v>
      </c>
      <c r="H185" s="10">
        <f t="shared" si="36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3" t="s">
        <v>52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3" t="s">
        <v>52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3" t="s">
        <v>52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3" t="s">
        <v>52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3" t="s">
        <v>52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3" t="s">
        <v>52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3" t="s">
        <v>52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3" t="s">
        <v>52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3" t="s">
        <v>52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3" t="s">
        <v>52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3" t="s">
        <v>52</v>
      </c>
      <c r="D196" s="10"/>
      <c r="E196" s="10">
        <f t="shared" si="37"/>
        <v>0</v>
      </c>
      <c r="F196" s="10"/>
      <c r="G196" s="10">
        <f t="shared" si="35"/>
        <v>0</v>
      </c>
      <c r="H196" s="10">
        <f t="shared" si="36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3" t="s">
        <v>52</v>
      </c>
      <c r="D197" s="10"/>
      <c r="E197" s="10">
        <f t="shared" si="37"/>
        <v>0</v>
      </c>
      <c r="F197" s="10"/>
      <c r="G197" s="10">
        <f t="shared" ref="G197:G212" si="38">IF(J197&gt;0,0,F197)</f>
        <v>0</v>
      </c>
      <c r="H197" s="10">
        <f t="shared" ref="H197:H212" si="39">+D197</f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3" t="s">
        <v>52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3" t="s">
        <v>52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3" t="s">
        <v>52</v>
      </c>
      <c r="D200" s="10"/>
      <c r="E200" s="10">
        <f t="shared" si="37"/>
        <v>0</v>
      </c>
      <c r="F200" s="10"/>
      <c r="G200" s="10">
        <f t="shared" si="38"/>
        <v>0</v>
      </c>
      <c r="H200" s="10">
        <f t="shared" si="39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3" t="s">
        <v>52</v>
      </c>
      <c r="D201" s="10"/>
      <c r="E201" s="10">
        <f t="shared" ref="E201:E216" si="40">+D201</f>
        <v>0</v>
      </c>
      <c r="F201" s="10"/>
      <c r="G201" s="10">
        <f t="shared" si="38"/>
        <v>0</v>
      </c>
      <c r="H201" s="10">
        <f t="shared" si="39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3" t="s">
        <v>52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3" t="s">
        <v>52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3" t="s">
        <v>52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3" t="s">
        <v>52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3" t="s">
        <v>52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3" t="s">
        <v>52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3" t="s">
        <v>52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3" t="s">
        <v>52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3" t="s">
        <v>52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3" t="s">
        <v>52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3" t="s">
        <v>52</v>
      </c>
      <c r="D212" s="10"/>
      <c r="E212" s="10">
        <f t="shared" si="40"/>
        <v>0</v>
      </c>
      <c r="F212" s="10"/>
      <c r="G212" s="10">
        <f t="shared" si="38"/>
        <v>0</v>
      </c>
      <c r="H212" s="10">
        <f t="shared" si="39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3" t="s">
        <v>52</v>
      </c>
      <c r="D213" s="10"/>
      <c r="E213" s="10">
        <f t="shared" si="40"/>
        <v>0</v>
      </c>
      <c r="F213" s="10"/>
      <c r="G213" s="10">
        <f t="shared" ref="G213:G228" si="41">IF(J213&gt;0,0,F213)</f>
        <v>0</v>
      </c>
      <c r="H213" s="10">
        <f t="shared" ref="H213:H228" si="42">+D213</f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3" t="s">
        <v>52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3" t="s">
        <v>52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3" t="s">
        <v>52</v>
      </c>
      <c r="D216" s="10"/>
      <c r="E216" s="10">
        <f t="shared" si="40"/>
        <v>0</v>
      </c>
      <c r="F216" s="10"/>
      <c r="G216" s="10">
        <f t="shared" si="41"/>
        <v>0</v>
      </c>
      <c r="H216" s="10">
        <f t="shared" si="42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3" t="s">
        <v>52</v>
      </c>
      <c r="D217" s="10"/>
      <c r="E217" s="10">
        <f t="shared" ref="E217:E232" si="43">+D217</f>
        <v>0</v>
      </c>
      <c r="F217" s="10"/>
      <c r="G217" s="10">
        <f t="shared" si="41"/>
        <v>0</v>
      </c>
      <c r="H217" s="10">
        <f t="shared" si="42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3" t="s">
        <v>52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3" t="s">
        <v>52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3" t="s">
        <v>52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3" t="s">
        <v>52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3" t="s">
        <v>52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3" t="s">
        <v>52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3" t="s">
        <v>52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3" t="s">
        <v>52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3" t="s">
        <v>52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3" t="s">
        <v>52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3" t="s">
        <v>52</v>
      </c>
      <c r="D228" s="10"/>
      <c r="E228" s="10">
        <f t="shared" si="43"/>
        <v>0</v>
      </c>
      <c r="F228" s="10"/>
      <c r="G228" s="10">
        <f t="shared" si="41"/>
        <v>0</v>
      </c>
      <c r="H228" s="10">
        <f t="shared" si="42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3" t="s">
        <v>52</v>
      </c>
      <c r="D229" s="10"/>
      <c r="E229" s="10">
        <f t="shared" si="43"/>
        <v>0</v>
      </c>
      <c r="F229" s="10"/>
      <c r="G229" s="10">
        <f t="shared" ref="G229:G242" si="44">IF(J229&gt;0,0,F229)</f>
        <v>0</v>
      </c>
      <c r="H229" s="10">
        <f t="shared" ref="H229:H242" si="45">+D229</f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3" t="s">
        <v>52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3" t="s">
        <v>52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3" t="s">
        <v>52</v>
      </c>
      <c r="D232" s="10"/>
      <c r="E232" s="10">
        <f t="shared" si="43"/>
        <v>0</v>
      </c>
      <c r="F232" s="10"/>
      <c r="G232" s="10">
        <f t="shared" si="44"/>
        <v>0</v>
      </c>
      <c r="H232" s="10">
        <f t="shared" si="45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3" t="s">
        <v>52</v>
      </c>
      <c r="D233" s="10"/>
      <c r="E233" s="10">
        <f t="shared" ref="E233:E242" si="46">+D233</f>
        <v>0</v>
      </c>
      <c r="F233" s="10"/>
      <c r="G233" s="10">
        <f t="shared" si="44"/>
        <v>0</v>
      </c>
      <c r="H233" s="10">
        <f t="shared" si="45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3" t="s">
        <v>52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3" t="s">
        <v>52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3" t="s">
        <v>52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3" t="s">
        <v>52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3" t="s">
        <v>52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3" t="s">
        <v>52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3" t="s">
        <v>52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3" t="s">
        <v>52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3" t="s">
        <v>52</v>
      </c>
      <c r="D242" s="10"/>
      <c r="E242" s="10">
        <f t="shared" si="46"/>
        <v>0</v>
      </c>
      <c r="F242" s="10"/>
      <c r="G242" s="10">
        <f t="shared" si="44"/>
        <v>0</v>
      </c>
      <c r="H242" s="10">
        <f t="shared" si="45"/>
        <v>0</v>
      </c>
      <c r="I242" s="10"/>
      <c r="J242" s="50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  <row r="243" spans="1:254" s="12" customFormat="1" ht="14.1" customHeight="1" x14ac:dyDescent="0.2">
      <c r="A243" s="7"/>
      <c r="B243" s="8"/>
      <c r="C243" s="53" t="s">
        <v>52</v>
      </c>
      <c r="D243" s="10"/>
      <c r="E243" s="10">
        <f>+D243</f>
        <v>0</v>
      </c>
      <c r="F243" s="10"/>
      <c r="G243" s="10">
        <f>IF(J243&gt;0,0,F243)</f>
        <v>0</v>
      </c>
      <c r="H243" s="10">
        <f>+D243</f>
        <v>0</v>
      </c>
      <c r="I243" s="10"/>
      <c r="J243" s="50"/>
      <c r="K243" s="11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  <c r="HM243" s="10"/>
      <c r="HN243" s="10"/>
      <c r="HO243" s="10"/>
      <c r="HP243" s="10"/>
      <c r="HQ243" s="10"/>
      <c r="HR243" s="10"/>
      <c r="HS243" s="10"/>
      <c r="HT243" s="10"/>
      <c r="HU243" s="10"/>
      <c r="HV243" s="10"/>
      <c r="HW243" s="10"/>
      <c r="HX243" s="10"/>
      <c r="HY243" s="10"/>
      <c r="HZ243" s="10"/>
      <c r="IA243" s="10"/>
      <c r="IB243" s="10"/>
      <c r="IC243" s="10"/>
      <c r="ID243" s="10"/>
      <c r="IE243" s="10"/>
      <c r="IF243" s="10"/>
      <c r="IG243" s="10"/>
      <c r="IH243" s="10"/>
      <c r="II243" s="10"/>
      <c r="IJ243" s="10"/>
      <c r="IK243" s="10"/>
      <c r="IL243" s="10"/>
      <c r="IM243" s="10"/>
      <c r="IN243" s="10"/>
      <c r="IO243" s="10"/>
      <c r="IP243" s="10"/>
      <c r="IQ243" s="10"/>
      <c r="IR243" s="10"/>
      <c r="IS243" s="10"/>
      <c r="IT243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21116770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2024-11-21T16:53:45Z</dcterms:modified>
</cp:coreProperties>
</file>