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98754C30-D95D-426A-ABA7-AE936295363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G20" i="1"/>
  <c r="E20" i="1"/>
  <c r="H19" i="1"/>
  <c r="G19" i="1"/>
  <c r="E19" i="1"/>
  <c r="H15" i="1"/>
  <c r="G15" i="1"/>
  <c r="E15" i="1"/>
  <c r="M11" i="1" l="1"/>
  <c r="L11" i="1"/>
  <c r="I11" i="1"/>
  <c r="F11" i="1"/>
  <c r="D11" i="1"/>
  <c r="H29" i="1" l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18" i="1"/>
  <c r="G18" i="1"/>
  <c r="E18" i="1"/>
  <c r="H17" i="1"/>
  <c r="G17" i="1"/>
  <c r="E17" i="1"/>
  <c r="H16" i="1"/>
  <c r="G16" i="1"/>
  <c r="E16" i="1"/>
  <c r="H14" i="1"/>
  <c r="G14" i="1"/>
  <c r="E14" i="1"/>
  <c r="H30" i="1" l="1"/>
  <c r="M12" i="1" l="1"/>
  <c r="C4" i="2" l="1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30" i="1"/>
  <c r="G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L12" i="1"/>
  <c r="H13" i="1"/>
  <c r="G13" i="1"/>
  <c r="E13" i="1"/>
  <c r="Q18" i="2" l="1"/>
  <c r="H53" i="2"/>
  <c r="G11" i="1"/>
  <c r="G7" i="1" s="1"/>
  <c r="E11" i="1"/>
  <c r="H11" i="1" l="1"/>
  <c r="J7" i="1" s="1"/>
</calcChain>
</file>

<file path=xl/sharedStrings.xml><?xml version="1.0" encoding="utf-8"?>
<sst xmlns="http://schemas.openxmlformats.org/spreadsheetml/2006/main" count="316" uniqueCount="69">
  <si>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</si>
  <si>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</si>
  <si>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</si>
  <si>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</si>
  <si>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</si>
  <si>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</si>
  <si>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</si>
  <si>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</si>
  <si>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</si>
  <si>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</si>
  <si>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</si>
  <si>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</si>
  <si>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</si>
  <si>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</si>
  <si>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</si>
  <si>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</si>
  <si>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</si>
  <si>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</si>
  <si>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</si>
  <si>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</si>
  <si>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</si>
  <si>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</si>
  <si>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</si>
  <si>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</si>
  <si>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</si>
  <si>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</si>
  <si>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</si>
  <si>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</si>
  <si>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</si>
  <si>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</si>
  <si>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</si>
  <si>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</si>
  <si>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</si>
  <si>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</si>
  <si>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</si>
  <si>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</si>
  <si>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</si>
  <si>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</si>
  <si>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</si>
  <si>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</si>
  <si>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</si>
  <si>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</si>
  <si>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</si>
  <si>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</si>
  <si>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</si>
  <si>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</si>
  <si>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</si>
  <si>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</si>
  <si>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</si>
  <si>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</si>
  <si>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</si>
  <si>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</si>
  <si>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</si>
  <si>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</si>
  <si>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</si>
  <si>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</si>
  <si>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</si>
  <si>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</si>
  <si>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USU CAMPUS-WIDE BIKE RACKS &amp; SITE FURNISHINGS - DELEGATED</t>
  </si>
  <si>
    <t>3000-300-3346-FXA-23229770</t>
  </si>
  <si>
    <t>00000</t>
  </si>
  <si>
    <t>FY'23</t>
  </si>
  <si>
    <t>USU DELEGATED CPTL REIMB GAX 23C5*009</t>
  </si>
  <si>
    <t>DF</t>
  </si>
  <si>
    <t xml:space="preserve"> IDT TRNSF FY'23 CAP IMPR FUNDS FROM 23400300      </t>
  </si>
  <si>
    <t>FY'24</t>
  </si>
  <si>
    <t>USU DELEG CAPITAL REIMB GAX 24C5*040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</si>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</sst>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14" t="s">
        <v>60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58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23229770</v>
      </c>
      <c r="E6" s="5" t="s">
        <v>68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59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SUM(D14:D499)</f>
        <v>60000</v>
      </c>
      <c r="E11" s="13">
        <f>SUM(E14:E499)-F11</f>
        <v>0</v>
      </c>
      <c r="F11" s="13">
        <f>SUM(F14:F499)</f>
        <v>60000</v>
      </c>
      <c r="G11" s="13">
        <f>SUM(G14:G499)</f>
        <v>60000</v>
      </c>
      <c r="H11" s="13">
        <f>+D11-G11</f>
        <v>0</v>
      </c>
      <c r="I11" s="13">
        <f>SUM(I14:I499)</f>
        <v>0</v>
      </c>
      <c r="J11" s="76"/>
      <c r="K11" s="77"/>
      <c r="L11" s="98">
        <f>SUM(L13:L499)</f>
        <v>0</v>
      </c>
      <c r="M11" s="98">
        <f>SUM(M13:M499)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3"/>
      <c r="D14" s="10"/>
      <c r="E14" s="10">
        <f t="shared" ref="E14:E29" si="2">+D14</f>
        <v>0</v>
      </c>
      <c r="F14" s="10"/>
      <c r="G14" s="10">
        <f t="shared" ref="G14:G29" si="3">IF(J14&gt;0,0,F14)</f>
        <v>0</v>
      </c>
      <c r="H14" s="10">
        <f t="shared" ref="H14:H29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3" t="s">
        <v>63</v>
      </c>
      <c r="D15" s="10"/>
      <c r="E15" s="10">
        <f t="shared" si="2"/>
        <v>0</v>
      </c>
      <c r="F15" s="10">
        <v>4808</v>
      </c>
      <c r="G15" s="10">
        <f t="shared" si="3"/>
        <v>4808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44835</v>
      </c>
      <c r="B16" s="10" t="s">
        <v>64</v>
      </c>
      <c r="C16" s="113"/>
      <c r="D16" s="10">
        <v>60000</v>
      </c>
      <c r="E16" s="10">
        <f t="shared" si="2"/>
        <v>60000</v>
      </c>
      <c r="F16" s="10"/>
      <c r="G16" s="10">
        <f t="shared" si="3"/>
        <v>0</v>
      </c>
      <c r="H16" s="10">
        <f t="shared" si="4"/>
        <v>60000</v>
      </c>
      <c r="I16" s="10"/>
      <c r="J16" s="50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03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113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65</v>
      </c>
      <c r="B19" s="8"/>
      <c r="C19" s="115" t="s">
        <v>50</v>
      </c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45197</v>
      </c>
      <c r="B20" s="8" t="s">
        <v>66</v>
      </c>
      <c r="C20" s="115" t="s">
        <v>63</v>
      </c>
      <c r="D20" s="10"/>
      <c r="E20" s="10">
        <f t="shared" si="2"/>
        <v>0</v>
      </c>
      <c r="F20" s="10">
        <v>55192</v>
      </c>
      <c r="G20" s="10">
        <f t="shared" si="3"/>
        <v>55192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16" t="s">
        <v>67</v>
      </c>
      <c r="C22" s="113"/>
      <c r="D22" s="9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10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101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 t="s">
        <v>50</v>
      </c>
      <c r="D30" s="10"/>
      <c r="E30" s="10">
        <f t="shared" ref="E30:E37" si="5">+D30</f>
        <v>0</v>
      </c>
      <c r="F30" s="10"/>
      <c r="G30" s="10">
        <f t="shared" ref="G30:G33" si="6">IF(J30&gt;0,0,F30)</f>
        <v>0</v>
      </c>
      <c r="H30" s="10">
        <f t="shared" ref="H30" si="7">+D30</f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si="5"/>
        <v>0</v>
      </c>
      <c r="F31" s="10"/>
      <c r="G31" s="10">
        <f t="shared" si="6"/>
        <v>0</v>
      </c>
      <c r="H31" s="10">
        <f t="shared" ref="H31:H33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si="8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ref="G34:G49" si="9">IF(J34&gt;0,0,F34)</f>
        <v>0</v>
      </c>
      <c r="H34" s="10">
        <f t="shared" ref="H34:H49" si="10">+D34</f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si="9"/>
        <v>0</v>
      </c>
      <c r="H35" s="10">
        <f t="shared" si="10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49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ref="G50:G65" si="12">IF(J50&gt;0,0,F50)</f>
        <v>0</v>
      </c>
      <c r="H50" s="10">
        <f t="shared" ref="H50:H65" si="13">+D50</f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23229770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2024-11-21T17:02:38Z</dcterms:modified>
</cp:coreProperties>
</file>