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2CD863DF-1394-457C-8974-38F76D105BD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E19" i="1"/>
  <c r="H15" i="1" l="1"/>
  <c r="H16" i="1"/>
  <c r="H17" i="1"/>
  <c r="H18" i="1"/>
  <c r="H20" i="1"/>
  <c r="G15" i="1"/>
  <c r="G16" i="1"/>
  <c r="G17" i="1"/>
  <c r="G18" i="1"/>
  <c r="G20" i="1"/>
  <c r="G21" i="1"/>
  <c r="G22" i="1"/>
  <c r="E15" i="1"/>
  <c r="E16" i="1"/>
  <c r="E17" i="1"/>
  <c r="E18" i="1"/>
  <c r="E20" i="1"/>
  <c r="E21" i="1"/>
  <c r="E22" i="1"/>
  <c r="E23" i="1"/>
  <c r="L11" i="1" l="1"/>
  <c r="I11" i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<sst xmlns="http://schemas.openxmlformats.org/spreadsheetml/2006/main" count="334" uniqueCount="74">
  <si>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</si>
  <si>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</si>
  <si>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</si>
  <si>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</si>
  <si>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</si>
  <si>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</si>
  <si>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</si>
  <si>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</si>
  <si>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</si>
  <si>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</si>
  <si>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</si>
  <si>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</si>
  <si>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</si>
  <si>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</si>
  <si>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</si>
  <si>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</si>
  <si>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</si>
  <si>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</si>
  <si>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</si>
  <si>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</si>
  <si>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</si>
  <si>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</si>
  <si>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</si>
  <si>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</si>
  <si>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</si>
  <si>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</si>
  <si>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</si>
  <si>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</si>
  <si>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</si>
  <si>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</si>
  <si>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</si>
  <si>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</si>
  <si>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</si>
  <si>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</si>
  <si>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</si>
  <si>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</si>
  <si>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</si>
  <si>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</si>
  <si>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</si>
  <si>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</si>
  <si>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</si>
  <si>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</si>
  <si>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</si>
  <si>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</si>
  <si>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</si>
  <si>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</si>
  <si>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</si>
  <si>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</si>
  <si>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</si>
  <si>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</si>
  <si>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</si>
  <si>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</si>
  <si>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</si>
  <si>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</si>
  <si>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</si>
  <si>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</si>
  <si>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</si>
  <si>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EFFY2022</t>
  </si>
  <si>
    <t>00000</t>
  </si>
  <si>
    <t>USU FY'22 CAMPUS CONCRETE REPLACEMENT - DELEGATED</t>
  </si>
  <si>
    <t>3000-300-3345-FXA-22313770</t>
  </si>
  <si>
    <t>FY'22</t>
  </si>
  <si>
    <t>USU DELEG CAPITAL REIMB GAX 22C5*148</t>
  </si>
  <si>
    <t>DF</t>
  </si>
  <si>
    <t>IET TRNSF FY'22 CAP IMPR FUNDS FROM 22397300</t>
  </si>
  <si>
    <t>USU DELEG CAPITAL REIMB GAX 22C5*240</t>
  </si>
  <si>
    <t>USU DELEG CAPITAL REIMB GAX 22C5*280</t>
  </si>
  <si>
    <t>USU DELEGATED CAPITAL REIMB GAX 22C5*296</t>
  </si>
  <si>
    <t>13/23</t>
  </si>
  <si>
    <t>USU DELEGATED CAPITAL REIMB GAX 22C5*626</t>
  </si>
  <si>
    <t>FY'24</t>
  </si>
  <si>
    <t>USU DELEGATED CAPITAL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</si>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</sst>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106" t="s">
        <v>57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2" t="s">
        <v>58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8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7">
        <v>22313770</v>
      </c>
      <c r="E6" s="4" t="s">
        <v>73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4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300000</v>
      </c>
      <c r="E11" s="12">
        <f>SUM(E14:E500)-F11</f>
        <v>0</v>
      </c>
      <c r="F11" s="12">
        <f>SUM(F14:F500)</f>
        <v>300000</v>
      </c>
      <c r="G11" s="12">
        <f>SUM(G14:G500)</f>
        <v>300000</v>
      </c>
      <c r="H11" s="12">
        <f>+D11-G11</f>
        <v>0</v>
      </c>
      <c r="I11" s="12">
        <f>SUM(I14:I500)</f>
        <v>0</v>
      </c>
      <c r="J11" s="83"/>
      <c r="K11" s="84"/>
      <c r="L11" s="105">
        <f>SUM(L13:L500)</f>
        <v>0</v>
      </c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61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44439</v>
      </c>
      <c r="B15" s="7" t="s">
        <v>62</v>
      </c>
      <c r="C15" s="113" t="s">
        <v>63</v>
      </c>
      <c r="D15" s="9"/>
      <c r="E15" s="9">
        <f t="shared" si="2"/>
        <v>0</v>
      </c>
      <c r="F15" s="9">
        <v>77900</v>
      </c>
      <c r="G15" s="9">
        <f t="shared" si="0"/>
        <v>77900</v>
      </c>
      <c r="H15" s="9">
        <f t="shared" ref="H15:H20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44470</v>
      </c>
      <c r="B16" s="7" t="s">
        <v>64</v>
      </c>
      <c r="C16" s="113" t="s">
        <v>63</v>
      </c>
      <c r="D16" s="9">
        <v>300000</v>
      </c>
      <c r="E16" s="9">
        <f t="shared" si="2"/>
        <v>300000</v>
      </c>
      <c r="F16" s="9"/>
      <c r="G16" s="9">
        <f t="shared" si="0"/>
        <v>0</v>
      </c>
      <c r="H16" s="9">
        <f t="shared" si="3"/>
        <v>300000</v>
      </c>
      <c r="I16" s="9"/>
      <c r="J16" s="49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44502</v>
      </c>
      <c r="B17" s="7" t="s">
        <v>65</v>
      </c>
      <c r="C17" s="113" t="s">
        <v>63</v>
      </c>
      <c r="D17" s="9"/>
      <c r="E17" s="9">
        <f t="shared" si="2"/>
        <v>0</v>
      </c>
      <c r="F17" s="9">
        <v>61884.09</v>
      </c>
      <c r="G17" s="9">
        <f t="shared" si="0"/>
        <v>61884.09</v>
      </c>
      <c r="H17" s="9">
        <f t="shared" si="3"/>
        <v>0</v>
      </c>
      <c r="I17" s="9"/>
      <c r="J17" s="49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44553</v>
      </c>
      <c r="B18" s="7" t="s">
        <v>66</v>
      </c>
      <c r="C18" s="113" t="s">
        <v>63</v>
      </c>
      <c r="D18" s="9"/>
      <c r="E18" s="9">
        <f t="shared" si="2"/>
        <v>0</v>
      </c>
      <c r="F18" s="9">
        <v>342</v>
      </c>
      <c r="G18" s="9">
        <f t="shared" si="0"/>
        <v>342</v>
      </c>
      <c r="H18" s="9">
        <f t="shared" si="3"/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44585</v>
      </c>
      <c r="B19" s="7" t="s">
        <v>67</v>
      </c>
      <c r="C19" s="113" t="s">
        <v>63</v>
      </c>
      <c r="D19" s="9"/>
      <c r="E19" s="9">
        <f t="shared" si="2"/>
        <v>0</v>
      </c>
      <c r="F19" s="9">
        <v>31133.01</v>
      </c>
      <c r="G19" s="9">
        <f t="shared" si="0"/>
        <v>31133.01</v>
      </c>
      <c r="H19" s="9">
        <f t="shared" si="3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68</v>
      </c>
      <c r="B20" s="7" t="s">
        <v>69</v>
      </c>
      <c r="C20" s="52" t="s">
        <v>52</v>
      </c>
      <c r="D20" s="9"/>
      <c r="E20" s="9">
        <f t="shared" si="2"/>
        <v>0</v>
      </c>
      <c r="F20" s="9">
        <v>297.81</v>
      </c>
      <c r="G20" s="9">
        <f t="shared" si="0"/>
        <v>297.81</v>
      </c>
      <c r="H20" s="9">
        <f t="shared" si="3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5" t="s">
        <v>70</v>
      </c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45314</v>
      </c>
      <c r="B24" s="7" t="s">
        <v>71</v>
      </c>
      <c r="C24" s="52" t="s">
        <v>63</v>
      </c>
      <c r="D24" s="9"/>
      <c r="E24" s="9">
        <f t="shared" ref="E24:E38" si="6">+D24</f>
        <v>0</v>
      </c>
      <c r="F24" s="9">
        <v>128443.09</v>
      </c>
      <c r="G24" s="9">
        <f t="shared" si="5"/>
        <v>128443.09</v>
      </c>
      <c r="H24" s="9">
        <f t="shared" si="4"/>
        <v>0</v>
      </c>
      <c r="I24" s="9"/>
      <c r="J24" s="49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114" t="s">
        <v>72</v>
      </c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22313770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2024-11-21T16:56:48Z</dcterms:modified>
</cp:coreProperties>
</file>