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00AA6A0F-3842-4E19-98F3-CEC2CF8A2EAA}" xr6:coauthVersionLast="47" xr6:coauthVersionMax="47" xr10:uidLastSave="{00000000-0000-0000-0000-000000000000}"/>
  <bookViews>
    <workbookView xWindow="29580" yWindow="78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G18" i="1"/>
  <c r="E18" i="1"/>
  <c r="H16" i="1"/>
  <c r="G16" i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7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7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<sst xmlns="http://schemas.openxmlformats.org/spreadsheetml/2006/main" count="329" uniqueCount="69">
  <si>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</si>
  <si>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</si>
  <si>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</si>
  <si>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</si>
  <si>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</si>
  <si>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</si>
  <si>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</si>
  <si>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</si>
  <si>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</si>
  <si>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</si>
  <si>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</si>
  <si>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</si>
  <si>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</si>
  <si>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</si>
  <si>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</si>
  <si>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</si>
  <si>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</si>
  <si>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</si>
  <si>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</si>
  <si>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</si>
  <si>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</si>
  <si>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</si>
  <si>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</si>
  <si>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</si>
  <si>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</si>
  <si>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</si>
  <si>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</si>
  <si>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</si>
  <si>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</si>
  <si>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</si>
  <si>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</si>
  <si>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</si>
  <si>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</si>
  <si>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</si>
  <si>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</si>
  <si>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</si>
  <si>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</si>
  <si>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</si>
  <si>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</si>
  <si>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</si>
  <si>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</si>
  <si>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</si>
  <si>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</si>
  <si>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</si>
  <si>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</si>
  <si>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</si>
  <si>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</si>
  <si>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</si>
  <si>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</si>
  <si>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</si>
  <si>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</si>
  <si>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</si>
  <si>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</si>
  <si>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</si>
  <si>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</si>
  <si>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</si>
  <si>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</si>
  <si>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</si>
  <si>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</si>
  <si>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</si>
  <si>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- CAMPUS WIDE CLASSROOM UPGRADES - DELEGATED</t>
  </si>
  <si>
    <t>3000-300-3348-FXAAA-25341770</t>
  </si>
  <si>
    <t>FY'25</t>
  </si>
  <si>
    <t>USU DELEG CAPITAL REIMB GAX 25C5*023</t>
  </si>
  <si>
    <t>DF</t>
  </si>
  <si>
    <t>XFER  FROM FY25 GFFY CAPITAL IMPROVEMENT FUNDS</t>
  </si>
  <si>
    <t>USU DELEG CAPITAL REIMB GAX 25C5*039</t>
  </si>
  <si>
    <t>USU DELEG CAPITAL REIMB GAX 25C5*069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</si>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</sst>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9" sqref="C19:C20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09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0" t="s">
        <v>54</v>
      </c>
      <c r="C4" s="50"/>
      <c r="D4" s="113" t="s">
        <v>59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25341770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8" t="s">
        <v>61</v>
      </c>
      <c r="G7" s="111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227304.04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SUM(D15:D1001)</f>
        <v>250000</v>
      </c>
      <c r="E11" s="12">
        <f>SUM(E15:E1001)-F11</f>
        <v>22695.959999999992</v>
      </c>
      <c r="F11" s="12">
        <f>SUM(F15:F1001)</f>
        <v>227304.04</v>
      </c>
      <c r="G11" s="12">
        <f>SUM(G15:G1001)</f>
        <v>227304.04</v>
      </c>
      <c r="H11" s="12">
        <f>+D11-G11</f>
        <v>22695.959999999992</v>
      </c>
      <c r="I11" s="12">
        <f>SUM(I15:I1001)</f>
        <v>0</v>
      </c>
      <c r="J11" s="83"/>
      <c r="K11" s="84"/>
      <c r="L11" s="105">
        <f>SUM(L13:L901)</f>
        <v>0</v>
      </c>
      <c r="M11" s="105">
        <f>SUM(M13:M1001)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227304.04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112"/>
      <c r="C13" s="52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4"/>
      <c r="B14" s="112"/>
      <c r="C14" s="52"/>
      <c r="D14" s="9"/>
      <c r="E14" s="9"/>
      <c r="F14" s="9"/>
      <c r="G14" s="9"/>
      <c r="H14" s="9"/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5" t="s">
        <v>62</v>
      </c>
      <c r="B15" s="7"/>
      <c r="C15" s="52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49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45540</v>
      </c>
      <c r="B16" s="7" t="s">
        <v>63</v>
      </c>
      <c r="C16" s="52" t="s">
        <v>64</v>
      </c>
      <c r="D16" s="9"/>
      <c r="E16" s="9">
        <f t="shared" si="2"/>
        <v>0</v>
      </c>
      <c r="F16" s="9">
        <v>171653</v>
      </c>
      <c r="G16" s="9">
        <f t="shared" si="0"/>
        <v>171653</v>
      </c>
      <c r="H16" s="9">
        <f t="shared" ref="H16" si="3">+D16</f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45516</v>
      </c>
      <c r="B17" s="7" t="s">
        <v>65</v>
      </c>
      <c r="C17" s="52" t="s">
        <v>64</v>
      </c>
      <c r="D17" s="9">
        <v>250000</v>
      </c>
      <c r="E17" s="9">
        <f t="shared" si="2"/>
        <v>250000</v>
      </c>
      <c r="F17" s="9"/>
      <c r="G17" s="9">
        <f t="shared" si="0"/>
        <v>0</v>
      </c>
      <c r="H17" s="9">
        <f t="shared" ref="H17:H71" si="4">+D17</f>
        <v>250000</v>
      </c>
      <c r="I17" s="9"/>
      <c r="J17" s="49"/>
      <c r="K17" s="10">
        <v>4667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45572</v>
      </c>
      <c r="B18" s="7" t="s">
        <v>66</v>
      </c>
      <c r="C18" s="52" t="s">
        <v>64</v>
      </c>
      <c r="D18" s="9"/>
      <c r="E18" s="9">
        <f t="shared" si="2"/>
        <v>0</v>
      </c>
      <c r="F18" s="9">
        <v>19256.310000000001</v>
      </c>
      <c r="G18" s="9">
        <f>IF(J18&gt;0,0,F18)</f>
        <v>19256.310000000001</v>
      </c>
      <c r="H18" s="9">
        <f>+D15</f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45621</v>
      </c>
      <c r="B19" s="7" t="s">
        <v>67</v>
      </c>
      <c r="C19" s="52" t="s">
        <v>64</v>
      </c>
      <c r="D19" s="9"/>
      <c r="E19" s="9">
        <f t="shared" si="2"/>
        <v>0</v>
      </c>
      <c r="F19" s="9">
        <v>24311.279999999999</v>
      </c>
      <c r="G19" s="9">
        <f t="shared" si="0"/>
        <v>24311.279999999999</v>
      </c>
      <c r="H19" s="9">
        <f t="shared" si="4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45621</v>
      </c>
      <c r="B20" s="7" t="s">
        <v>68</v>
      </c>
      <c r="C20" s="52" t="s">
        <v>64</v>
      </c>
      <c r="D20" s="9"/>
      <c r="E20" s="9">
        <f t="shared" si="2"/>
        <v>0</v>
      </c>
      <c r="F20" s="9">
        <v>12083.45</v>
      </c>
      <c r="G20" s="9">
        <f t="shared" si="0"/>
        <v>12083.45</v>
      </c>
      <c r="H20" s="9">
        <f t="shared" si="4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49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2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7"/>
      <c r="C29" s="52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2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8"/>
      <c r="C45" s="52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25341770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2024-12-09T22:40:30Z</dcterms:modified>
</cp:coreProperties>
</file>