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54\"/>
    </mc:Choice>
  </mc:AlternateContent>
  <xr:revisionPtr revIDLastSave="0" documentId="8_{5CB39296-CEC0-40C9-8EF9-F6FE95F6417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PROJECT!$A$13:$K$30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E38" i="1"/>
  <c r="H37" i="1"/>
  <c r="G37" i="1"/>
  <c r="E37" i="1"/>
  <c r="H32" i="1"/>
  <c r="G32" i="1"/>
  <c r="E32" i="1"/>
  <c r="H31" i="1" l="1"/>
  <c r="G31" i="1"/>
  <c r="E31" i="1"/>
  <c r="A23" i="1" l="1"/>
  <c r="A24" i="1" s="1"/>
  <c r="H22" i="1"/>
  <c r="H23" i="1"/>
  <c r="G22" i="1" l="1"/>
  <c r="E22" i="1"/>
  <c r="H15" i="1" l="1"/>
  <c r="H16" i="1"/>
  <c r="H17" i="1"/>
  <c r="H18" i="1"/>
  <c r="H19" i="1"/>
  <c r="H20" i="1"/>
  <c r="H21" i="1"/>
  <c r="H24" i="1"/>
  <c r="H25" i="1"/>
  <c r="H26" i="1"/>
  <c r="H27" i="1"/>
  <c r="H28" i="1"/>
  <c r="H29" i="1"/>
  <c r="H30" i="1"/>
  <c r="H33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42" i="1"/>
  <c r="G242" i="1"/>
  <c r="H242" i="1"/>
  <c r="E21" i="1"/>
  <c r="G21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3" i="1"/>
  <c r="G33" i="1"/>
  <c r="E34" i="1"/>
  <c r="G34" i="1"/>
  <c r="H34" i="1"/>
  <c r="E35" i="1"/>
  <c r="G35" i="1"/>
  <c r="H35" i="1"/>
  <c r="E36" i="1"/>
  <c r="G36" i="1"/>
  <c r="H36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91" i="1"/>
  <c r="G91" i="1"/>
  <c r="H91" i="1"/>
  <c r="E243" i="1"/>
  <c r="G243" i="1"/>
  <c r="H243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<sst xmlns="http://schemas.openxmlformats.org/spreadsheetml/2006/main" count="345" uniqueCount="84">
  <si>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</si>
  <si>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</si>
  <si>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</si>
  <si>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</si>
  <si>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</si>
  <si>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</si>
  <si>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</si>
  <si>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</si>
  <si>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</si>
  <si>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</si>
  <si>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</si>
  <si>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</si>
  <si>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</si>
  <si>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</si>
  <si>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</si>
  <si>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</si>
  <si>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</si>
  <si>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</si>
  <si>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</si>
  <si>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</si>
  <si>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</si>
  <si>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</si>
  <si>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</si>
  <si>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</si>
  <si>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</si>
  <si>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</si>
  <si>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</si>
  <si>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</si>
  <si>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</si>
  <si>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</si>
  <si>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</si>
  <si>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</si>
  <si>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</si>
  <si>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</si>
  <si>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</si>
  <si>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</si>
  <si>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</si>
  <si>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</si>
  <si>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</si>
  <si>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</si>
  <si>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</si>
  <si>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</si>
  <si>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</si>
  <si>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</si>
  <si>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</si>
  <si>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</si>
  <si>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</si>
  <si>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</si>
  <si>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</si>
  <si>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</si>
  <si>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</si>
  <si>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</si>
  <si>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</si>
  <si>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</si>
  <si>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</si>
  <si>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</si>
  <si>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</si>
  <si>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</si>
  <si>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</si>
  <si>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PRICE CAMPUS TRUCKING BLDG REROOF - DELEGATED</t>
  </si>
  <si>
    <t>3000-300-3354-FXA-21122770</t>
  </si>
  <si>
    <t>00125</t>
  </si>
  <si>
    <t>USU DELEG CAPITAL REIMB GAX 21C5*289</t>
  </si>
  <si>
    <t xml:space="preserve">IET TRNSF FY'21 CAP IMPR FUNDS FROM 21247300      </t>
  </si>
  <si>
    <t>DF</t>
  </si>
  <si>
    <t>USU DELEG CAPITAL REIMB GAX 21C5*1531</t>
  </si>
  <si>
    <t>USU DELEG CAPITAL REIMB GAX 21C5*2243</t>
  </si>
  <si>
    <t>USU DELEGATED CAPITAL REIMB GAX 22C5*296</t>
  </si>
  <si>
    <t>FY'22</t>
  </si>
  <si>
    <t>S/B 21133770</t>
  </si>
  <si>
    <t>IET TRNSF EXPEND TO 21133770</t>
  </si>
  <si>
    <t>IET MOVE CORRECT EXP FROM 21115770</t>
  </si>
  <si>
    <t>USU DELEGATED CAPITAL REIMB GAX 22C5*366</t>
  </si>
  <si>
    <t>USU DELEGATED CAPITAL REIMB GAX 22C5*415</t>
  </si>
  <si>
    <t>NP</t>
  </si>
  <si>
    <t>USU DELEGATED CAPITAL REIMB GAX 22C5*574</t>
  </si>
  <si>
    <t>13/22</t>
  </si>
  <si>
    <t>USU DELEG CAPITAL REIMB GAX 23C5*009</t>
  </si>
  <si>
    <t>FY'23</t>
  </si>
  <si>
    <t>USU DELEGATED CPTL REIMB GAX 23C5*016</t>
  </si>
  <si>
    <t>USU DELEGATED CPTL REIMB GAX 23C5*086</t>
  </si>
  <si>
    <t>USU DELEGATED CPTL REIMB GAX 23C5*492</t>
  </si>
  <si>
    <t>FY'24</t>
  </si>
  <si>
    <t>USU DELEG CAPITAL REIMB GAX 24C5*040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</si>
</sst>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164" fontId="15" fillId="2" borderId="0" xfId="0" applyFont="1" applyFill="1" applyAlignment="1">
      <alignment vertical="top"/>
    </xf>
    <xf numFmtId="164" fontId="14" fillId="3" borderId="0" xfId="0" applyFont="1" applyFill="1" applyProtection="1"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3"/>
  <sheetViews>
    <sheetView tabSelected="1" zoomScaleNormal="75" workbookViewId="0">
      <pane ySplit="12" topLeftCell="A35" activePane="bottomLeft" state="frozen"/>
      <selection pane="bottomLeft" activeCell="C38" sqref="C38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15"/>
      <c r="H3" s="5" t="s">
        <v>49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55</v>
      </c>
      <c r="C4" s="52"/>
      <c r="D4" s="110" t="s">
        <v>61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1" t="s">
        <v>59</v>
      </c>
      <c r="E5" s="112"/>
      <c r="F5" s="113"/>
      <c r="G5" s="114"/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09">
        <v>21122770</v>
      </c>
      <c r="E6" s="74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60</v>
      </c>
      <c r="G7" s="5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SUM(D14:D243)</f>
        <v>100000</v>
      </c>
      <c r="E11" s="14">
        <f>SUM(E14:E243)-F11</f>
        <v>0</v>
      </c>
      <c r="F11" s="14">
        <f>SUM(F14:F243)</f>
        <v>100000</v>
      </c>
      <c r="G11" s="14">
        <f>SUM(G14:G243)</f>
        <v>100000</v>
      </c>
      <c r="H11" s="14">
        <f>+D11-G11</f>
        <v>0</v>
      </c>
      <c r="I11" s="14">
        <f>SUM(I14:I243)</f>
        <v>0</v>
      </c>
      <c r="J11" s="85"/>
      <c r="K11" s="86"/>
      <c r="L11" s="108">
        <f>SUM(L13:L243)</f>
        <v>0</v>
      </c>
      <c r="M11" s="108">
        <f>SUM(M13:M243)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58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62</v>
      </c>
      <c r="C15" s="116" t="s">
        <v>64</v>
      </c>
      <c r="D15" s="10"/>
      <c r="E15" s="10">
        <f t="shared" si="2"/>
        <v>0</v>
      </c>
      <c r="F15" s="10">
        <v>7613</v>
      </c>
      <c r="G15" s="10">
        <f t="shared" si="0"/>
        <v>7613</v>
      </c>
      <c r="H15" s="10">
        <f t="shared" ref="H15:H33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44124</v>
      </c>
      <c r="B16" s="8" t="s">
        <v>63</v>
      </c>
      <c r="C16" s="116" t="s">
        <v>64</v>
      </c>
      <c r="D16" s="10">
        <v>100000</v>
      </c>
      <c r="E16" s="10">
        <f t="shared" si="2"/>
        <v>100000</v>
      </c>
      <c r="F16" s="10"/>
      <c r="G16" s="10">
        <f t="shared" si="0"/>
        <v>0</v>
      </c>
      <c r="H16" s="10">
        <f t="shared" si="3"/>
        <v>100000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44238</v>
      </c>
      <c r="B17" s="8" t="s">
        <v>65</v>
      </c>
      <c r="C17" s="116" t="s">
        <v>64</v>
      </c>
      <c r="D17" s="10"/>
      <c r="E17" s="10">
        <f t="shared" si="2"/>
        <v>0</v>
      </c>
      <c r="F17" s="10">
        <v>301.24</v>
      </c>
      <c r="G17" s="10">
        <f t="shared" si="0"/>
        <v>301.24</v>
      </c>
      <c r="H17" s="10">
        <f t="shared" si="3"/>
        <v>0</v>
      </c>
      <c r="I17" s="10"/>
      <c r="J17" s="51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44335</v>
      </c>
      <c r="B18" s="8" t="s">
        <v>66</v>
      </c>
      <c r="C18" s="116" t="s">
        <v>64</v>
      </c>
      <c r="D18" s="10"/>
      <c r="E18" s="10">
        <f t="shared" si="2"/>
        <v>0</v>
      </c>
      <c r="F18" s="10">
        <v>2268.25</v>
      </c>
      <c r="G18" s="10">
        <f t="shared" si="0"/>
        <v>2268.25</v>
      </c>
      <c r="H18" s="10">
        <f t="shared" si="3"/>
        <v>0</v>
      </c>
      <c r="I18" s="10"/>
      <c r="J18" s="51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4" t="s">
        <v>53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8"/>
      <c r="C20" s="54" t="s">
        <v>53</v>
      </c>
      <c r="D20" s="10"/>
      <c r="E20" s="10">
        <f t="shared" si="2"/>
        <v>0</v>
      </c>
      <c r="F20" s="10"/>
      <c r="G20" s="10">
        <f t="shared" si="0"/>
        <v>0</v>
      </c>
      <c r="H20" s="10">
        <f t="shared" si="3"/>
        <v>0</v>
      </c>
      <c r="I20" s="10"/>
      <c r="J20" s="5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47" t="s">
        <v>68</v>
      </c>
      <c r="B21" s="8"/>
      <c r="C21" s="54" t="s">
        <v>53</v>
      </c>
      <c r="D21" s="10"/>
      <c r="E21" s="10">
        <f t="shared" ref="E21:E24" si="4">+D21</f>
        <v>0</v>
      </c>
      <c r="F21" s="10"/>
      <c r="G21" s="10">
        <f t="shared" ref="G21:G38" si="5">IF(J21&gt;0,0,F21)</f>
        <v>0</v>
      </c>
      <c r="H21" s="10">
        <f t="shared" si="3"/>
        <v>0</v>
      </c>
      <c r="I21" s="10"/>
      <c r="J21" s="51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44585</v>
      </c>
      <c r="B22" s="8" t="s">
        <v>67</v>
      </c>
      <c r="C22" s="116" t="s">
        <v>64</v>
      </c>
      <c r="D22" s="10"/>
      <c r="E22" s="10">
        <f t="shared" si="4"/>
        <v>0</v>
      </c>
      <c r="F22" s="10">
        <v>233211.97</v>
      </c>
      <c r="G22" s="10">
        <f t="shared" si="5"/>
        <v>233211.97</v>
      </c>
      <c r="H22" s="10">
        <f t="shared" si="3"/>
        <v>0</v>
      </c>
      <c r="I22" s="10"/>
      <c r="J22" s="51"/>
      <c r="K22" s="11">
        <v>7019</v>
      </c>
      <c r="L22" s="10" t="s">
        <v>69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f>+A22</f>
        <v>44585</v>
      </c>
      <c r="B23" s="8" t="s">
        <v>70</v>
      </c>
      <c r="C23" s="116" t="s">
        <v>64</v>
      </c>
      <c r="D23" s="10"/>
      <c r="E23" s="10">
        <f t="shared" si="4"/>
        <v>0</v>
      </c>
      <c r="F23" s="10">
        <v>-233211.97</v>
      </c>
      <c r="G23" s="10">
        <f t="shared" si="5"/>
        <v>-233211.97</v>
      </c>
      <c r="H23" s="10">
        <f t="shared" si="3"/>
        <v>0</v>
      </c>
      <c r="I23" s="10"/>
      <c r="J23" s="51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f>+A23</f>
        <v>44585</v>
      </c>
      <c r="B24" s="8" t="s">
        <v>71</v>
      </c>
      <c r="C24" s="116" t="s">
        <v>64</v>
      </c>
      <c r="D24" s="10"/>
      <c r="E24" s="10">
        <f t="shared" si="4"/>
        <v>0</v>
      </c>
      <c r="F24" s="10">
        <v>15680.35</v>
      </c>
      <c r="G24" s="10">
        <f t="shared" si="5"/>
        <v>15680.35</v>
      </c>
      <c r="H24" s="10">
        <f t="shared" si="3"/>
        <v>0</v>
      </c>
      <c r="I24" s="10"/>
      <c r="J24" s="51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44677</v>
      </c>
      <c r="B25" s="8" t="s">
        <v>72</v>
      </c>
      <c r="C25" s="116" t="s">
        <v>64</v>
      </c>
      <c r="D25" s="9"/>
      <c r="E25" s="10">
        <f t="shared" ref="E25:E40" si="6">+D25</f>
        <v>0</v>
      </c>
      <c r="F25" s="10">
        <v>5255.46</v>
      </c>
      <c r="G25" s="10">
        <f t="shared" si="5"/>
        <v>5255.46</v>
      </c>
      <c r="H25" s="10">
        <f t="shared" si="3"/>
        <v>0</v>
      </c>
      <c r="I25" s="10"/>
      <c r="J25" s="51"/>
      <c r="K25" s="11">
        <v>7019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44733</v>
      </c>
      <c r="B26" s="8" t="s">
        <v>73</v>
      </c>
      <c r="C26" s="116" t="s">
        <v>74</v>
      </c>
      <c r="D26" s="10"/>
      <c r="E26" s="10">
        <f t="shared" si="6"/>
        <v>0</v>
      </c>
      <c r="F26" s="10">
        <v>1424.43</v>
      </c>
      <c r="G26" s="10">
        <f t="shared" si="5"/>
        <v>1424.43</v>
      </c>
      <c r="H26" s="10">
        <f t="shared" si="3"/>
        <v>0</v>
      </c>
      <c r="I26" s="10"/>
      <c r="J26" s="51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 t="s">
        <v>76</v>
      </c>
      <c r="B27" s="8" t="s">
        <v>75</v>
      </c>
      <c r="C27" s="116" t="s">
        <v>74</v>
      </c>
      <c r="D27" s="10"/>
      <c r="E27" s="10">
        <f t="shared" si="6"/>
        <v>0</v>
      </c>
      <c r="F27" s="10">
        <v>5593.3</v>
      </c>
      <c r="G27" s="10">
        <f t="shared" si="5"/>
        <v>5593.3</v>
      </c>
      <c r="H27" s="10">
        <f t="shared" si="3"/>
        <v>0</v>
      </c>
      <c r="I27" s="10"/>
      <c r="J27" s="51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54" t="s">
        <v>53</v>
      </c>
      <c r="D28" s="10"/>
      <c r="E28" s="10">
        <f t="shared" si="6"/>
        <v>0</v>
      </c>
      <c r="F28" s="10"/>
      <c r="G28" s="10">
        <f t="shared" si="5"/>
        <v>0</v>
      </c>
      <c r="H28" s="10">
        <f t="shared" si="3"/>
        <v>0</v>
      </c>
      <c r="I28" s="10"/>
      <c r="J28" s="5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4" t="s">
        <v>53</v>
      </c>
      <c r="D29" s="10"/>
      <c r="E29" s="10">
        <f t="shared" si="6"/>
        <v>0</v>
      </c>
      <c r="F29" s="10"/>
      <c r="G29" s="10">
        <f t="shared" si="5"/>
        <v>0</v>
      </c>
      <c r="H29" s="10">
        <f t="shared" si="3"/>
        <v>0</v>
      </c>
      <c r="I29" s="10"/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47" t="s">
        <v>78</v>
      </c>
      <c r="B30" s="8">
        <v>0</v>
      </c>
      <c r="C30" s="54" t="s">
        <v>53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44796</v>
      </c>
      <c r="B31" s="8" t="s">
        <v>77</v>
      </c>
      <c r="C31" s="54" t="s">
        <v>64</v>
      </c>
      <c r="D31" s="10"/>
      <c r="E31" s="10">
        <f t="shared" si="6"/>
        <v>0</v>
      </c>
      <c r="F31" s="10">
        <v>5700</v>
      </c>
      <c r="G31" s="10">
        <f t="shared" si="5"/>
        <v>5700</v>
      </c>
      <c r="H31" s="10">
        <f t="shared" si="3"/>
        <v>0</v>
      </c>
      <c r="I31" s="10"/>
      <c r="J31" s="51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44833</v>
      </c>
      <c r="B32" s="8" t="s">
        <v>79</v>
      </c>
      <c r="C32" s="54" t="s">
        <v>64</v>
      </c>
      <c r="D32" s="10"/>
      <c r="E32" s="10">
        <f t="shared" si="6"/>
        <v>0</v>
      </c>
      <c r="F32" s="10">
        <v>30763.15</v>
      </c>
      <c r="G32" s="10">
        <f t="shared" si="5"/>
        <v>30763.15</v>
      </c>
      <c r="H32" s="10">
        <f t="shared" si="3"/>
        <v>0</v>
      </c>
      <c r="I32" s="10"/>
      <c r="J32" s="51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44901</v>
      </c>
      <c r="B33" s="8" t="s">
        <v>80</v>
      </c>
      <c r="C33" s="54" t="s">
        <v>64</v>
      </c>
      <c r="D33" s="10"/>
      <c r="E33" s="10">
        <f t="shared" si="6"/>
        <v>0</v>
      </c>
      <c r="F33" s="10">
        <v>23576.55</v>
      </c>
      <c r="G33" s="10">
        <f t="shared" si="5"/>
        <v>23576.55</v>
      </c>
      <c r="H33" s="10">
        <f t="shared" si="3"/>
        <v>0</v>
      </c>
      <c r="I33" s="10"/>
      <c r="J33" s="51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45085</v>
      </c>
      <c r="B34" s="8" t="s">
        <v>81</v>
      </c>
      <c r="C34" s="54" t="s">
        <v>64</v>
      </c>
      <c r="D34" s="10"/>
      <c r="E34" s="10">
        <f t="shared" si="6"/>
        <v>0</v>
      </c>
      <c r="F34" s="10">
        <v>1781.57</v>
      </c>
      <c r="G34" s="10">
        <f t="shared" si="5"/>
        <v>1781.57</v>
      </c>
      <c r="H34" s="10">
        <f t="shared" ref="H34:H38" si="7">+D34</f>
        <v>0</v>
      </c>
      <c r="I34" s="10"/>
      <c r="J34" s="51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53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53</v>
      </c>
      <c r="D36" s="10"/>
      <c r="E36" s="10">
        <f t="shared" si="6"/>
        <v>0</v>
      </c>
      <c r="F36" s="10"/>
      <c r="G36" s="10">
        <f t="shared" si="5"/>
        <v>0</v>
      </c>
      <c r="H36" s="10">
        <f t="shared" si="7"/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47" t="s">
        <v>82</v>
      </c>
      <c r="B37" s="8"/>
      <c r="C37" s="54" t="s">
        <v>53</v>
      </c>
      <c r="D37" s="10"/>
      <c r="E37" s="10">
        <f t="shared" si="6"/>
        <v>0</v>
      </c>
      <c r="F37" s="10"/>
      <c r="G37" s="10">
        <f t="shared" si="5"/>
        <v>0</v>
      </c>
      <c r="H37" s="10">
        <f t="shared" si="7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45197</v>
      </c>
      <c r="B38" s="8" t="s">
        <v>83</v>
      </c>
      <c r="C38" s="54" t="s">
        <v>64</v>
      </c>
      <c r="D38" s="10"/>
      <c r="E38" s="10">
        <f t="shared" si="6"/>
        <v>0</v>
      </c>
      <c r="F38" s="10">
        <v>42.7</v>
      </c>
      <c r="G38" s="10">
        <f t="shared" si="5"/>
        <v>42.7</v>
      </c>
      <c r="H38" s="10">
        <f t="shared" si="7"/>
        <v>0</v>
      </c>
      <c r="I38" s="10"/>
      <c r="J38" s="51"/>
      <c r="K38" s="11">
        <v>7019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53</v>
      </c>
      <c r="D39" s="10"/>
      <c r="E39" s="10">
        <f t="shared" si="6"/>
        <v>0</v>
      </c>
      <c r="F39" s="10"/>
      <c r="G39" s="10">
        <f t="shared" ref="G39:G52" si="8">IF(J39&gt;0,0,F39)</f>
        <v>0</v>
      </c>
      <c r="H39" s="10">
        <f t="shared" ref="H39:H52" si="9">+D39</f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53</v>
      </c>
      <c r="D40" s="10"/>
      <c r="E40" s="10">
        <f t="shared" si="6"/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53</v>
      </c>
      <c r="D41" s="10"/>
      <c r="E41" s="10">
        <f t="shared" ref="E41:E56" si="10">+D41</f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53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53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53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4" t="s">
        <v>53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50"/>
      <c r="C46" s="54" t="s">
        <v>53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53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53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53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53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53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53</v>
      </c>
      <c r="D52" s="10"/>
      <c r="E52" s="10">
        <f t="shared" si="10"/>
        <v>0</v>
      </c>
      <c r="F52" s="10"/>
      <c r="G52" s="10">
        <f t="shared" si="8"/>
        <v>0</v>
      </c>
      <c r="H52" s="10">
        <f t="shared" si="9"/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53</v>
      </c>
      <c r="D53" s="10"/>
      <c r="E53" s="10">
        <f t="shared" si="10"/>
        <v>0</v>
      </c>
      <c r="F53" s="10"/>
      <c r="G53" s="10">
        <f t="shared" ref="G53:G68" si="11">IF(J53&gt;0,0,F53)</f>
        <v>0</v>
      </c>
      <c r="H53" s="10">
        <f t="shared" ref="H53:H68" si="12">+D53</f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53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53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53</v>
      </c>
      <c r="D56" s="10"/>
      <c r="E56" s="10">
        <f t="shared" si="10"/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53</v>
      </c>
      <c r="D57" s="10"/>
      <c r="E57" s="10">
        <f t="shared" ref="E57:E72" si="13">+D57</f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53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53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53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53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53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53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53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53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53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53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53</v>
      </c>
      <c r="D68" s="10"/>
      <c r="E68" s="10">
        <f t="shared" si="13"/>
        <v>0</v>
      </c>
      <c r="F68" s="10"/>
      <c r="G68" s="10">
        <f t="shared" si="11"/>
        <v>0</v>
      </c>
      <c r="H68" s="10">
        <f t="shared" si="12"/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53</v>
      </c>
      <c r="D69" s="10"/>
      <c r="E69" s="10">
        <f t="shared" si="13"/>
        <v>0</v>
      </c>
      <c r="F69" s="10"/>
      <c r="G69" s="10">
        <f t="shared" ref="G69:G84" si="14">IF(J69&gt;0,0,F69)</f>
        <v>0</v>
      </c>
      <c r="H69" s="10">
        <f t="shared" ref="H69:H84" si="15">+D69</f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53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53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53</v>
      </c>
      <c r="D72" s="10"/>
      <c r="E72" s="10">
        <f t="shared" si="13"/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53</v>
      </c>
      <c r="D73" s="10"/>
      <c r="E73" s="10">
        <f t="shared" ref="E73:E88" si="16">+D73</f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53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53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53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53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53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53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53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53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53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53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53</v>
      </c>
      <c r="D84" s="10"/>
      <c r="E84" s="10">
        <f t="shared" si="16"/>
        <v>0</v>
      </c>
      <c r="F84" s="10"/>
      <c r="G84" s="10">
        <f t="shared" si="14"/>
        <v>0</v>
      </c>
      <c r="H84" s="10">
        <f t="shared" si="15"/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53</v>
      </c>
      <c r="D85" s="10"/>
      <c r="E85" s="10">
        <f t="shared" si="16"/>
        <v>0</v>
      </c>
      <c r="F85" s="10"/>
      <c r="G85" s="10">
        <f t="shared" ref="G85:G100" si="17">IF(J85&gt;0,0,F85)</f>
        <v>0</v>
      </c>
      <c r="H85" s="10">
        <f t="shared" ref="H85:H100" si="18">+D85</f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53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53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53</v>
      </c>
      <c r="D88" s="10"/>
      <c r="E88" s="10">
        <f t="shared" si="16"/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53</v>
      </c>
      <c r="D89" s="10"/>
      <c r="E89" s="10">
        <f t="shared" ref="E89:E104" si="19">+D89</f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53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53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53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53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53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53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53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53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53</v>
      </c>
      <c r="D100" s="10"/>
      <c r="E100" s="10">
        <f t="shared" si="19"/>
        <v>0</v>
      </c>
      <c r="F100" s="10"/>
      <c r="G100" s="10">
        <f t="shared" si="17"/>
        <v>0</v>
      </c>
      <c r="H100" s="10">
        <f t="shared" si="18"/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53</v>
      </c>
      <c r="D101" s="10"/>
      <c r="E101" s="10">
        <f t="shared" si="19"/>
        <v>0</v>
      </c>
      <c r="F101" s="10"/>
      <c r="G101" s="10">
        <f t="shared" ref="G101:G116" si="20">IF(J101&gt;0,0,F101)</f>
        <v>0</v>
      </c>
      <c r="H101" s="10">
        <f t="shared" ref="H101:H116" si="21">+D101</f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53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53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53</v>
      </c>
      <c r="D104" s="10"/>
      <c r="E104" s="10">
        <f t="shared" si="19"/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53</v>
      </c>
      <c r="D105" s="10"/>
      <c r="E105" s="10">
        <f t="shared" ref="E105:E120" si="22">+D105</f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53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53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53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53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53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53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53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53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53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53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53</v>
      </c>
      <c r="D116" s="10"/>
      <c r="E116" s="10">
        <f t="shared" si="22"/>
        <v>0</v>
      </c>
      <c r="F116" s="10"/>
      <c r="G116" s="10">
        <f t="shared" si="20"/>
        <v>0</v>
      </c>
      <c r="H116" s="10">
        <f t="shared" si="21"/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53</v>
      </c>
      <c r="D117" s="10"/>
      <c r="E117" s="10">
        <f t="shared" si="22"/>
        <v>0</v>
      </c>
      <c r="F117" s="10"/>
      <c r="G117" s="10">
        <f t="shared" ref="G117:G132" si="23">IF(J117&gt;0,0,F117)</f>
        <v>0</v>
      </c>
      <c r="H117" s="10">
        <f t="shared" ref="H117:H132" si="24">+D117</f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53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53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53</v>
      </c>
      <c r="D120" s="10"/>
      <c r="E120" s="10">
        <f t="shared" si="22"/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53</v>
      </c>
      <c r="D121" s="10"/>
      <c r="E121" s="10">
        <f t="shared" ref="E121:E136" si="25">+D121</f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53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53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53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53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53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53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53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53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53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53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53</v>
      </c>
      <c r="D132" s="10"/>
      <c r="E132" s="10">
        <f t="shared" si="25"/>
        <v>0</v>
      </c>
      <c r="F132" s="10"/>
      <c r="G132" s="10">
        <f t="shared" si="23"/>
        <v>0</v>
      </c>
      <c r="H132" s="10">
        <f t="shared" si="24"/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53</v>
      </c>
      <c r="D133" s="10"/>
      <c r="E133" s="10">
        <f t="shared" si="25"/>
        <v>0</v>
      </c>
      <c r="F133" s="10"/>
      <c r="G133" s="10">
        <f t="shared" ref="G133:G148" si="26">IF(J133&gt;0,0,F133)</f>
        <v>0</v>
      </c>
      <c r="H133" s="10">
        <f t="shared" ref="H133:H148" si="27">+D133</f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53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53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53</v>
      </c>
      <c r="D136" s="10"/>
      <c r="E136" s="10">
        <f t="shared" si="25"/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53</v>
      </c>
      <c r="D137" s="10"/>
      <c r="E137" s="10">
        <f t="shared" ref="E137:E152" si="28">+D137</f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53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53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53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53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53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53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53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53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53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53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53</v>
      </c>
      <c r="D148" s="10"/>
      <c r="E148" s="10">
        <f t="shared" si="28"/>
        <v>0</v>
      </c>
      <c r="F148" s="10"/>
      <c r="G148" s="10">
        <f t="shared" si="26"/>
        <v>0</v>
      </c>
      <c r="H148" s="10">
        <f t="shared" si="27"/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53</v>
      </c>
      <c r="D149" s="10"/>
      <c r="E149" s="10">
        <f t="shared" si="28"/>
        <v>0</v>
      </c>
      <c r="F149" s="10"/>
      <c r="G149" s="10">
        <f t="shared" ref="G149:G164" si="29">IF(J149&gt;0,0,F149)</f>
        <v>0</v>
      </c>
      <c r="H149" s="10">
        <f t="shared" ref="H149:H164" si="30">+D149</f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53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53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53</v>
      </c>
      <c r="D152" s="10"/>
      <c r="E152" s="10">
        <f t="shared" si="28"/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53</v>
      </c>
      <c r="D153" s="10"/>
      <c r="E153" s="10">
        <f t="shared" ref="E153:E168" si="31">+D153</f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53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53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53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53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53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53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53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53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53</v>
      </c>
      <c r="D164" s="10"/>
      <c r="E164" s="10">
        <f t="shared" si="31"/>
        <v>0</v>
      </c>
      <c r="F164" s="10"/>
      <c r="G164" s="10">
        <f t="shared" si="29"/>
        <v>0</v>
      </c>
      <c r="H164" s="10">
        <f t="shared" si="30"/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53</v>
      </c>
      <c r="D165" s="10"/>
      <c r="E165" s="10">
        <f t="shared" si="31"/>
        <v>0</v>
      </c>
      <c r="F165" s="10"/>
      <c r="G165" s="10">
        <f t="shared" ref="G165:G180" si="32">IF(J165&gt;0,0,F165)</f>
        <v>0</v>
      </c>
      <c r="H165" s="10">
        <f t="shared" ref="H165:H180" si="33">+D165</f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53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53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53</v>
      </c>
      <c r="D168" s="10"/>
      <c r="E168" s="10">
        <f t="shared" si="31"/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53</v>
      </c>
      <c r="D169" s="10"/>
      <c r="E169" s="10">
        <f t="shared" ref="E169:E184" si="34">+D169</f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53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53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53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53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53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53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53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53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53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53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53</v>
      </c>
      <c r="D180" s="10"/>
      <c r="E180" s="10">
        <f t="shared" si="34"/>
        <v>0</v>
      </c>
      <c r="F180" s="10"/>
      <c r="G180" s="10">
        <f t="shared" si="32"/>
        <v>0</v>
      </c>
      <c r="H180" s="10">
        <f t="shared" si="33"/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53</v>
      </c>
      <c r="D181" s="10"/>
      <c r="E181" s="10">
        <f t="shared" si="34"/>
        <v>0</v>
      </c>
      <c r="F181" s="10"/>
      <c r="G181" s="10">
        <f t="shared" ref="G181:G196" si="35">IF(J181&gt;0,0,F181)</f>
        <v>0</v>
      </c>
      <c r="H181" s="10">
        <f t="shared" ref="H181:H196" si="36">+D181</f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53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53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si="34"/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ref="E185:E200" si="37">+D185</f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53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53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53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53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53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53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53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53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53</v>
      </c>
      <c r="D196" s="10"/>
      <c r="E196" s="10">
        <f t="shared" si="37"/>
        <v>0</v>
      </c>
      <c r="F196" s="10"/>
      <c r="G196" s="10">
        <f t="shared" si="35"/>
        <v>0</v>
      </c>
      <c r="H196" s="10">
        <f t="shared" si="36"/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53</v>
      </c>
      <c r="D197" s="10"/>
      <c r="E197" s="10">
        <f t="shared" si="37"/>
        <v>0</v>
      </c>
      <c r="F197" s="10"/>
      <c r="G197" s="10">
        <f t="shared" ref="G197:G212" si="38">IF(J197&gt;0,0,F197)</f>
        <v>0</v>
      </c>
      <c r="H197" s="10">
        <f t="shared" ref="H197:H212" si="39">+D197</f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53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si="37"/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53</v>
      </c>
      <c r="D201" s="10"/>
      <c r="E201" s="10">
        <f t="shared" ref="E201:E216" si="40">+D201</f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0"/>
        <v>0</v>
      </c>
      <c r="F212" s="10"/>
      <c r="G212" s="10">
        <f t="shared" si="38"/>
        <v>0</v>
      </c>
      <c r="H212" s="10">
        <f t="shared" si="39"/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0"/>
        <v>0</v>
      </c>
      <c r="F213" s="10"/>
      <c r="G213" s="10">
        <f t="shared" ref="G213:G228" si="41">IF(J213&gt;0,0,F213)</f>
        <v>0</v>
      </c>
      <c r="H213" s="10">
        <f t="shared" ref="H213:H228" si="42">+D213</f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si="40"/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ref="E217:E232" si="43">+D217</f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3"/>
        <v>0</v>
      </c>
      <c r="F228" s="10"/>
      <c r="G228" s="10">
        <f t="shared" si="41"/>
        <v>0</v>
      </c>
      <c r="H228" s="10">
        <f t="shared" si="42"/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3"/>
        <v>0</v>
      </c>
      <c r="F229" s="10"/>
      <c r="G229" s="10">
        <f t="shared" ref="G229:G242" si="44">IF(J229&gt;0,0,F229)</f>
        <v>0</v>
      </c>
      <c r="H229" s="10">
        <f t="shared" ref="H229:H242" si="45">+D229</f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si="43"/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ref="E233:E242" si="46">+D233</f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53</v>
      </c>
      <c r="D242" s="10"/>
      <c r="E242" s="10">
        <f t="shared" si="46"/>
        <v>0</v>
      </c>
      <c r="F242" s="10"/>
      <c r="G242" s="10">
        <f t="shared" si="44"/>
        <v>0</v>
      </c>
      <c r="H242" s="10">
        <f t="shared" si="45"/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  <row r="243" spans="1:254" s="12" customFormat="1" ht="14.1" customHeight="1" x14ac:dyDescent="0.2">
      <c r="A243" s="7"/>
      <c r="B243" s="8"/>
      <c r="C243" s="54" t="s">
        <v>53</v>
      </c>
      <c r="D243" s="10"/>
      <c r="E243" s="10">
        <f>+D243</f>
        <v>0</v>
      </c>
      <c r="F243" s="10"/>
      <c r="G243" s="10">
        <f>IF(J243&gt;0,0,F243)</f>
        <v>0</v>
      </c>
      <c r="H243" s="10">
        <f>+D243</f>
        <v>0</v>
      </c>
      <c r="I243" s="10"/>
      <c r="J243" s="51"/>
      <c r="K243" s="1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21122770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2024-10-17T17:32:30Z</dcterms:modified>
</cp:coreProperties>
</file>