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2E5F6AB9-EDA3-4206-81B3-D570612E3C3B}" xr6:coauthVersionLast="47" xr6:coauthVersionMax="47" xr10:uidLastSave="{00000000-0000-0000-0000-000000000000}"/>
  <bookViews>
    <workbookView xWindow="29895" yWindow="61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L1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6" i="1"/>
  <c r="G25" i="1"/>
  <c r="G24" i="1"/>
  <c r="G23" i="1"/>
  <c r="G22" i="1"/>
  <c r="G21" i="1"/>
  <c r="G20" i="1"/>
  <c r="G19" i="1"/>
  <c r="G18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<sst xmlns="http://schemas.openxmlformats.org/spreadsheetml/2006/main" count="344" uniqueCount="80">
  <si>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</si>
  <si>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</si>
  <si>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</si>
  <si>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</si>
  <si>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</si>
  <si>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</si>
  <si>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</si>
  <si>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</si>
  <si>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</si>
  <si>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</si>
  <si>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</si>
  <si>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</si>
  <si>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</si>
  <si>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</si>
  <si>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</si>
  <si>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</si>
  <si>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</si>
  <si>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</si>
  <si>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</si>
  <si>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</si>
  <si>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</si>
  <si>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</si>
  <si>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</si>
  <si>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</si>
  <si>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</si>
  <si>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</si>
  <si>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</si>
  <si>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</si>
  <si>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</si>
  <si>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</si>
  <si>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</si>
  <si>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</si>
  <si>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</si>
  <si>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</si>
  <si>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</si>
  <si>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</si>
  <si>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</si>
  <si>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</si>
  <si>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</si>
  <si>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</si>
  <si>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</si>
  <si>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</si>
  <si>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</si>
  <si>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</si>
  <si>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</si>
  <si>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</si>
  <si>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</si>
  <si>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</si>
  <si>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</si>
  <si>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</si>
  <si>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</si>
  <si>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</si>
  <si>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</si>
  <si>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</si>
  <si>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</si>
  <si>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</si>
  <si>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</si>
  <si>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</si>
  <si>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</si>
  <si>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JJS CACHE VALLEY YC FIRE SPRINKLER AND LIGHTING UPGRADES</t>
  </si>
  <si>
    <t>GFFY2025</t>
  </si>
  <si>
    <t>3000-300-3348-FXAAA-25269430</t>
  </si>
  <si>
    <t>09026</t>
  </si>
  <si>
    <t>SPECTRUM ENGINEERS INC - CONTRACT</t>
  </si>
  <si>
    <t>N/A</t>
  </si>
  <si>
    <t>2470527</t>
  </si>
  <si>
    <t>INTERSTATE FIRE SALES &amp; SERVICES dba STATE FIRE DC - CONTRACT</t>
  </si>
  <si>
    <t>2475447</t>
  </si>
  <si>
    <t>13/24</t>
  </si>
  <si>
    <t>ITA 24*131 COFC INS</t>
  </si>
  <si>
    <t>SPECTRUM ENG GAX FC2024071539825</t>
  </si>
  <si>
    <t>FY'25</t>
  </si>
  <si>
    <t>Trfr to 25268050 from FY25 GFFY Capital Improvement Funds</t>
  </si>
  <si>
    <t>CONSERVE A WATT GAX FC2024090942145</t>
  </si>
  <si>
    <t>DF</t>
  </si>
  <si>
    <t>SPECTRUM ENG GAX FC2024100243430</t>
  </si>
  <si>
    <t>INTERSTATE FIRE GAX FC2024100943788</t>
  </si>
  <si>
    <t>SPECTRUM ENG GAX FC2024110144779</t>
  </si>
  <si>
    <t>LANDMARK COMPANIES, LLC - CONTRACT</t>
  </si>
  <si>
    <t>2575216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</si>
</sst>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0" activePane="bottomLeft" state="frozen"/>
      <selection pane="bottomLeft" activeCell="C24" sqref="C24:C26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60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4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25269430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61</v>
      </c>
      <c r="G7" s="113">
        <f>+G11-F11</f>
        <v>52881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26788.91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SUM(D14:D1000)</f>
        <v>100000</v>
      </c>
      <c r="E11" s="13">
        <f>SUM(E14:E1000)-F11</f>
        <v>73211.09</v>
      </c>
      <c r="F11" s="13">
        <f>SUM(F14:F1000)</f>
        <v>26788.91</v>
      </c>
      <c r="G11" s="13">
        <f>SUM(G14:G1000)</f>
        <v>79669.91</v>
      </c>
      <c r="H11" s="13">
        <f>+D11-G11</f>
        <v>20330.089999999997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26788.91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6" t="s">
        <v>58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6">
        <v>45419</v>
      </c>
      <c r="B15" s="7" t="s">
        <v>63</v>
      </c>
      <c r="C15" s="109" t="s">
        <v>64</v>
      </c>
      <c r="D15" s="9"/>
      <c r="E15" s="9">
        <f t="shared" si="2"/>
        <v>0</v>
      </c>
      <c r="F15" s="9"/>
      <c r="G15" s="9">
        <v>4800</v>
      </c>
      <c r="H15" s="9">
        <f t="shared" ref="H15:H70" si="3">+D15</f>
        <v>0</v>
      </c>
      <c r="I15" s="9"/>
      <c r="J15" s="50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>
        <v>45422</v>
      </c>
      <c r="B16" s="7" t="s">
        <v>66</v>
      </c>
      <c r="C16" s="53" t="s">
        <v>64</v>
      </c>
      <c r="D16" s="9"/>
      <c r="E16" s="9">
        <f t="shared" si="2"/>
        <v>0</v>
      </c>
      <c r="F16" s="9"/>
      <c r="G16" s="9">
        <v>18894.02</v>
      </c>
      <c r="H16" s="9">
        <f t="shared" si="3"/>
        <v>0</v>
      </c>
      <c r="I16" s="9"/>
      <c r="J16" s="50" t="s">
        <v>67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 t="s">
        <v>68</v>
      </c>
      <c r="B17" s="115" t="s">
        <v>69</v>
      </c>
      <c r="C17" s="53" t="s">
        <v>52</v>
      </c>
      <c r="D17" s="9"/>
      <c r="E17" s="9">
        <f t="shared" si="2"/>
        <v>0</v>
      </c>
      <c r="F17" s="9">
        <v>18.89</v>
      </c>
      <c r="G17" s="9">
        <f t="shared" ref="G17" si="4">IF(J17&gt;0,0,F17)</f>
        <v>18.89</v>
      </c>
      <c r="H17" s="9">
        <f t="shared" si="3"/>
        <v>0</v>
      </c>
      <c r="I17" s="9"/>
      <c r="J17" s="50"/>
      <c r="K17" s="10">
        <v>6263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 t="s">
        <v>68</v>
      </c>
      <c r="B18" s="12" t="s">
        <v>70</v>
      </c>
      <c r="C18" s="53" t="s">
        <v>52</v>
      </c>
      <c r="D18" s="9"/>
      <c r="E18" s="9">
        <f t="shared" si="2"/>
        <v>0</v>
      </c>
      <c r="F18" s="9">
        <v>1680</v>
      </c>
      <c r="G18" s="9">
        <f t="shared" si="0"/>
        <v>0</v>
      </c>
      <c r="H18" s="9">
        <f t="shared" si="3"/>
        <v>0</v>
      </c>
      <c r="I18" s="9"/>
      <c r="J18" s="50" t="s">
        <v>65</v>
      </c>
      <c r="K18" s="10">
        <v>6137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46" t="s">
        <v>71</v>
      </c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thickBot="1">
      <c r="A22" s="6">
        <v>45516</v>
      </c>
      <c r="B22" s="116" t="s">
        <v>72</v>
      </c>
      <c r="C22" s="53" t="s">
        <v>74</v>
      </c>
      <c r="D22" s="9">
        <v>100000</v>
      </c>
      <c r="E22" s="9">
        <f t="shared" si="2"/>
        <v>100000</v>
      </c>
      <c r="F22" s="9"/>
      <c r="G22" s="9">
        <f t="shared" si="0"/>
        <v>0</v>
      </c>
      <c r="H22" s="9">
        <f t="shared" si="3"/>
        <v>100000</v>
      </c>
      <c r="I22" s="9"/>
      <c r="J22" s="50"/>
      <c r="K22" s="10">
        <v>4667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>
        <v>45544</v>
      </c>
      <c r="B23" s="7" t="s">
        <v>73</v>
      </c>
      <c r="C23" s="53" t="s">
        <v>74</v>
      </c>
      <c r="D23" s="8"/>
      <c r="E23" s="9">
        <f t="shared" si="2"/>
        <v>0</v>
      </c>
      <c r="F23" s="9">
        <v>4036</v>
      </c>
      <c r="G23" s="9">
        <f t="shared" si="0"/>
        <v>4036</v>
      </c>
      <c r="H23" s="9">
        <f t="shared" si="3"/>
        <v>0</v>
      </c>
      <c r="I23" s="9"/>
      <c r="J23" s="50"/>
      <c r="K23" s="10">
        <v>6400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>
        <v>45567</v>
      </c>
      <c r="B24" s="7" t="s">
        <v>75</v>
      </c>
      <c r="C24" s="53" t="s">
        <v>74</v>
      </c>
      <c r="D24" s="9"/>
      <c r="E24" s="9">
        <f t="shared" si="2"/>
        <v>0</v>
      </c>
      <c r="F24" s="9">
        <v>1920</v>
      </c>
      <c r="G24" s="9">
        <f t="shared" si="0"/>
        <v>0</v>
      </c>
      <c r="H24" s="9">
        <f t="shared" si="3"/>
        <v>0</v>
      </c>
      <c r="I24" s="9"/>
      <c r="J24" s="50" t="s">
        <v>65</v>
      </c>
      <c r="K24" s="10">
        <v>6137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>
        <v>45574</v>
      </c>
      <c r="B25" s="7" t="s">
        <v>76</v>
      </c>
      <c r="C25" s="53" t="s">
        <v>74</v>
      </c>
      <c r="D25" s="9"/>
      <c r="E25" s="9">
        <f t="shared" si="2"/>
        <v>0</v>
      </c>
      <c r="F25" s="9">
        <v>18894.02</v>
      </c>
      <c r="G25" s="9">
        <f t="shared" si="0"/>
        <v>0</v>
      </c>
      <c r="H25" s="9">
        <f t="shared" si="3"/>
        <v>0</v>
      </c>
      <c r="I25" s="9"/>
      <c r="J25" s="50" t="s">
        <v>67</v>
      </c>
      <c r="K25" s="10">
        <v>6400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>
        <v>45597</v>
      </c>
      <c r="B26" s="7" t="s">
        <v>77</v>
      </c>
      <c r="C26" s="53" t="s">
        <v>74</v>
      </c>
      <c r="D26" s="9"/>
      <c r="E26" s="9">
        <f t="shared" si="2"/>
        <v>0</v>
      </c>
      <c r="F26" s="9">
        <v>240</v>
      </c>
      <c r="G26" s="9">
        <f t="shared" si="0"/>
        <v>0</v>
      </c>
      <c r="H26" s="9">
        <f t="shared" si="3"/>
        <v>0</v>
      </c>
      <c r="I26" s="9"/>
      <c r="J26" s="50" t="s">
        <v>65</v>
      </c>
      <c r="K26" s="10">
        <v>6137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>
        <v>45602</v>
      </c>
      <c r="B27" s="7" t="s">
        <v>78</v>
      </c>
      <c r="C27" s="53" t="s">
        <v>64</v>
      </c>
      <c r="D27" s="9"/>
      <c r="E27" s="9">
        <f t="shared" si="2"/>
        <v>0</v>
      </c>
      <c r="F27" s="9"/>
      <c r="G27" s="9">
        <v>51921</v>
      </c>
      <c r="H27" s="9">
        <f t="shared" si="3"/>
        <v>0</v>
      </c>
      <c r="I27" s="9"/>
      <c r="J27" s="50" t="s">
        <v>79</v>
      </c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8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ref="E71:E86" si="5">+D71</f>
        <v>0</v>
      </c>
      <c r="F71" s="9"/>
      <c r="G71" s="9">
        <f t="shared" ref="G71:G82" si="6">IF(J71&gt;0,0,F71)</f>
        <v>0</v>
      </c>
      <c r="H71" s="9">
        <f t="shared" ref="H71:H82" si="7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si="5"/>
        <v>0</v>
      </c>
      <c r="F72" s="9"/>
      <c r="G72" s="9">
        <f t="shared" si="6"/>
        <v>0</v>
      </c>
      <c r="H72" s="9">
        <f t="shared" si="7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5"/>
        <v>0</v>
      </c>
      <c r="F73" s="9"/>
      <c r="G73" s="9">
        <f t="shared" si="6"/>
        <v>0</v>
      </c>
      <c r="H73" s="9">
        <f t="shared" si="7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5"/>
        <v>0</v>
      </c>
      <c r="F74" s="9"/>
      <c r="G74" s="9">
        <f t="shared" si="6"/>
        <v>0</v>
      </c>
      <c r="H74" s="9">
        <f t="shared" si="7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5"/>
        <v>0</v>
      </c>
      <c r="F75" s="9"/>
      <c r="G75" s="9">
        <f t="shared" si="6"/>
        <v>0</v>
      </c>
      <c r="H75" s="9">
        <f t="shared" si="7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5"/>
        <v>0</v>
      </c>
      <c r="F76" s="9"/>
      <c r="G76" s="9">
        <f t="shared" si="6"/>
        <v>0</v>
      </c>
      <c r="H76" s="9">
        <f t="shared" si="7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5"/>
        <v>0</v>
      </c>
      <c r="F77" s="9"/>
      <c r="G77" s="9">
        <f t="shared" si="6"/>
        <v>0</v>
      </c>
      <c r="H77" s="9">
        <f t="shared" si="7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5"/>
        <v>0</v>
      </c>
      <c r="F78" s="9"/>
      <c r="G78" s="9">
        <f t="shared" si="6"/>
        <v>0</v>
      </c>
      <c r="H78" s="9">
        <f t="shared" si="7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5"/>
        <v>0</v>
      </c>
      <c r="F79" s="9"/>
      <c r="G79" s="9">
        <f t="shared" si="6"/>
        <v>0</v>
      </c>
      <c r="H79" s="9">
        <f t="shared" si="7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5"/>
        <v>0</v>
      </c>
      <c r="F80" s="9"/>
      <c r="G80" s="9">
        <f t="shared" si="6"/>
        <v>0</v>
      </c>
      <c r="H80" s="9">
        <f t="shared" si="7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5"/>
        <v>0</v>
      </c>
      <c r="F81" s="9"/>
      <c r="G81" s="9">
        <f t="shared" si="6"/>
        <v>0</v>
      </c>
      <c r="H81" s="9">
        <f t="shared" si="7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5"/>
        <v>0</v>
      </c>
      <c r="F82" s="9"/>
      <c r="G82" s="9">
        <f t="shared" si="6"/>
        <v>0</v>
      </c>
      <c r="H82" s="9">
        <f t="shared" si="7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5"/>
        <v>0</v>
      </c>
      <c r="F83" s="9"/>
      <c r="G83" s="9">
        <f t="shared" ref="G83:G98" si="8">IF(J83&gt;0,0,F83)</f>
        <v>0</v>
      </c>
      <c r="H83" s="9">
        <f t="shared" ref="H83:H98" si="9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5"/>
        <v>0</v>
      </c>
      <c r="F84" s="9"/>
      <c r="G84" s="9">
        <f t="shared" si="8"/>
        <v>0</v>
      </c>
      <c r="H84" s="9">
        <f t="shared" si="9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5"/>
        <v>0</v>
      </c>
      <c r="F85" s="9"/>
      <c r="G85" s="9">
        <f t="shared" si="8"/>
        <v>0</v>
      </c>
      <c r="H85" s="9">
        <f t="shared" si="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5"/>
        <v>0</v>
      </c>
      <c r="F86" s="9"/>
      <c r="G86" s="9">
        <f t="shared" si="8"/>
        <v>0</v>
      </c>
      <c r="H86" s="9">
        <f t="shared" si="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ref="E87:E102" si="10">+D87</f>
        <v>0</v>
      </c>
      <c r="F87" s="9"/>
      <c r="G87" s="9">
        <f t="shared" si="8"/>
        <v>0</v>
      </c>
      <c r="H87" s="9">
        <f t="shared" si="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si="10"/>
        <v>0</v>
      </c>
      <c r="F88" s="9"/>
      <c r="G88" s="9">
        <f t="shared" si="8"/>
        <v>0</v>
      </c>
      <c r="H88" s="9">
        <f t="shared" si="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10"/>
        <v>0</v>
      </c>
      <c r="F89" s="9"/>
      <c r="G89" s="9">
        <f t="shared" si="8"/>
        <v>0</v>
      </c>
      <c r="H89" s="9">
        <f t="shared" si="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10"/>
        <v>0</v>
      </c>
      <c r="F90" s="9"/>
      <c r="G90" s="9">
        <f t="shared" si="8"/>
        <v>0</v>
      </c>
      <c r="H90" s="9">
        <f t="shared" si="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10"/>
        <v>0</v>
      </c>
      <c r="F91" s="9"/>
      <c r="G91" s="9">
        <f t="shared" si="8"/>
        <v>0</v>
      </c>
      <c r="H91" s="9">
        <f t="shared" si="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10"/>
        <v>0</v>
      </c>
      <c r="F92" s="9"/>
      <c r="G92" s="9">
        <f t="shared" si="8"/>
        <v>0</v>
      </c>
      <c r="H92" s="9">
        <f t="shared" si="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10"/>
        <v>0</v>
      </c>
      <c r="F93" s="9"/>
      <c r="G93" s="9">
        <f t="shared" si="8"/>
        <v>0</v>
      </c>
      <c r="H93" s="9">
        <f t="shared" si="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10"/>
        <v>0</v>
      </c>
      <c r="F94" s="9"/>
      <c r="G94" s="9">
        <f t="shared" si="8"/>
        <v>0</v>
      </c>
      <c r="H94" s="9">
        <f t="shared" si="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10"/>
        <v>0</v>
      </c>
      <c r="F95" s="9"/>
      <c r="G95" s="9">
        <f t="shared" si="8"/>
        <v>0</v>
      </c>
      <c r="H95" s="9">
        <f t="shared" si="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10"/>
        <v>0</v>
      </c>
      <c r="F96" s="9"/>
      <c r="G96" s="9">
        <f t="shared" si="8"/>
        <v>0</v>
      </c>
      <c r="H96" s="9">
        <f t="shared" si="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10"/>
        <v>0</v>
      </c>
      <c r="F97" s="9"/>
      <c r="G97" s="9">
        <f t="shared" si="8"/>
        <v>0</v>
      </c>
      <c r="H97" s="9">
        <f t="shared" si="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10"/>
        <v>0</v>
      </c>
      <c r="F98" s="9"/>
      <c r="G98" s="9">
        <f t="shared" si="8"/>
        <v>0</v>
      </c>
      <c r="H98" s="9">
        <f t="shared" si="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10"/>
        <v>0</v>
      </c>
      <c r="F99" s="9"/>
      <c r="G99" s="9">
        <f t="shared" ref="G99:G114" si="11">IF(J99&gt;0,0,F99)</f>
        <v>0</v>
      </c>
      <c r="H99" s="9">
        <f t="shared" ref="H99:H114" si="12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10"/>
        <v>0</v>
      </c>
      <c r="F100" s="9"/>
      <c r="G100" s="9">
        <f t="shared" si="11"/>
        <v>0</v>
      </c>
      <c r="H100" s="9">
        <f t="shared" si="12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10"/>
        <v>0</v>
      </c>
      <c r="F101" s="9"/>
      <c r="G101" s="9">
        <f t="shared" si="11"/>
        <v>0</v>
      </c>
      <c r="H101" s="9">
        <f t="shared" si="1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10"/>
        <v>0</v>
      </c>
      <c r="F102" s="9"/>
      <c r="G102" s="9">
        <f t="shared" si="11"/>
        <v>0</v>
      </c>
      <c r="H102" s="9">
        <f t="shared" si="1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ref="E103:E118" si="13">+D103</f>
        <v>0</v>
      </c>
      <c r="F103" s="9"/>
      <c r="G103" s="9">
        <f t="shared" si="11"/>
        <v>0</v>
      </c>
      <c r="H103" s="9">
        <f t="shared" si="1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si="13"/>
        <v>0</v>
      </c>
      <c r="F104" s="9"/>
      <c r="G104" s="9">
        <f t="shared" si="11"/>
        <v>0</v>
      </c>
      <c r="H104" s="9">
        <f t="shared" si="1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3"/>
        <v>0</v>
      </c>
      <c r="F105" s="9"/>
      <c r="G105" s="9">
        <f t="shared" si="11"/>
        <v>0</v>
      </c>
      <c r="H105" s="9">
        <f t="shared" si="1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3"/>
        <v>0</v>
      </c>
      <c r="F106" s="9"/>
      <c r="G106" s="9">
        <f t="shared" si="11"/>
        <v>0</v>
      </c>
      <c r="H106" s="9">
        <f t="shared" si="1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3"/>
        <v>0</v>
      </c>
      <c r="F107" s="9"/>
      <c r="G107" s="9">
        <f t="shared" si="11"/>
        <v>0</v>
      </c>
      <c r="H107" s="9">
        <f t="shared" si="1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3"/>
        <v>0</v>
      </c>
      <c r="F108" s="9"/>
      <c r="G108" s="9">
        <f t="shared" si="11"/>
        <v>0</v>
      </c>
      <c r="H108" s="9">
        <f t="shared" si="1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3"/>
        <v>0</v>
      </c>
      <c r="F109" s="9"/>
      <c r="G109" s="9">
        <f t="shared" si="11"/>
        <v>0</v>
      </c>
      <c r="H109" s="9">
        <f t="shared" si="1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3"/>
        <v>0</v>
      </c>
      <c r="F110" s="9"/>
      <c r="G110" s="9">
        <f t="shared" si="11"/>
        <v>0</v>
      </c>
      <c r="H110" s="9">
        <f t="shared" si="1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3"/>
        <v>0</v>
      </c>
      <c r="F111" s="9"/>
      <c r="G111" s="9">
        <f t="shared" si="11"/>
        <v>0</v>
      </c>
      <c r="H111" s="9">
        <f t="shared" si="1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3"/>
        <v>0</v>
      </c>
      <c r="F112" s="9"/>
      <c r="G112" s="9">
        <f t="shared" si="11"/>
        <v>0</v>
      </c>
      <c r="H112" s="9">
        <f t="shared" si="1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3"/>
        <v>0</v>
      </c>
      <c r="F113" s="9"/>
      <c r="G113" s="9">
        <f t="shared" si="11"/>
        <v>0</v>
      </c>
      <c r="H113" s="9">
        <f t="shared" si="1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3"/>
        <v>0</v>
      </c>
      <c r="F114" s="9"/>
      <c r="G114" s="9">
        <f t="shared" si="11"/>
        <v>0</v>
      </c>
      <c r="H114" s="9">
        <f t="shared" si="1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3"/>
        <v>0</v>
      </c>
      <c r="F115" s="9"/>
      <c r="G115" s="9">
        <f t="shared" ref="G115:G130" si="14">IF(J115&gt;0,0,F115)</f>
        <v>0</v>
      </c>
      <c r="H115" s="9">
        <f t="shared" ref="H115:H130" si="15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3"/>
        <v>0</v>
      </c>
      <c r="F116" s="9"/>
      <c r="G116" s="9">
        <f t="shared" si="14"/>
        <v>0</v>
      </c>
      <c r="H116" s="9">
        <f t="shared" si="15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3"/>
        <v>0</v>
      </c>
      <c r="F117" s="9"/>
      <c r="G117" s="9">
        <f t="shared" si="14"/>
        <v>0</v>
      </c>
      <c r="H117" s="9">
        <f t="shared" si="1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3"/>
        <v>0</v>
      </c>
      <c r="F118" s="9"/>
      <c r="G118" s="9">
        <f t="shared" si="14"/>
        <v>0</v>
      </c>
      <c r="H118" s="9">
        <f t="shared" si="1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ref="E119:E134" si="16">+D119</f>
        <v>0</v>
      </c>
      <c r="F119" s="9"/>
      <c r="G119" s="9">
        <f t="shared" si="14"/>
        <v>0</v>
      </c>
      <c r="H119" s="9">
        <f t="shared" si="1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si="16"/>
        <v>0</v>
      </c>
      <c r="F120" s="9"/>
      <c r="G120" s="9">
        <f t="shared" si="14"/>
        <v>0</v>
      </c>
      <c r="H120" s="9">
        <f t="shared" si="1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6"/>
        <v>0</v>
      </c>
      <c r="F121" s="9"/>
      <c r="G121" s="9">
        <f t="shared" si="14"/>
        <v>0</v>
      </c>
      <c r="H121" s="9">
        <f t="shared" si="1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6"/>
        <v>0</v>
      </c>
      <c r="F122" s="9"/>
      <c r="G122" s="9">
        <f t="shared" si="14"/>
        <v>0</v>
      </c>
      <c r="H122" s="9">
        <f t="shared" si="1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6"/>
        <v>0</v>
      </c>
      <c r="F123" s="9"/>
      <c r="G123" s="9">
        <f t="shared" si="14"/>
        <v>0</v>
      </c>
      <c r="H123" s="9">
        <f t="shared" si="1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6"/>
        <v>0</v>
      </c>
      <c r="F124" s="9"/>
      <c r="G124" s="9">
        <f t="shared" si="14"/>
        <v>0</v>
      </c>
      <c r="H124" s="9">
        <f t="shared" si="1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6"/>
        <v>0</v>
      </c>
      <c r="F125" s="9"/>
      <c r="G125" s="9">
        <f t="shared" si="14"/>
        <v>0</v>
      </c>
      <c r="H125" s="9">
        <f t="shared" si="1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6"/>
        <v>0</v>
      </c>
      <c r="F126" s="9"/>
      <c r="G126" s="9">
        <f t="shared" si="14"/>
        <v>0</v>
      </c>
      <c r="H126" s="9">
        <f t="shared" si="1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6"/>
        <v>0</v>
      </c>
      <c r="F127" s="9"/>
      <c r="G127" s="9">
        <f t="shared" si="14"/>
        <v>0</v>
      </c>
      <c r="H127" s="9">
        <f t="shared" si="1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6"/>
        <v>0</v>
      </c>
      <c r="F128" s="9"/>
      <c r="G128" s="9">
        <f t="shared" si="14"/>
        <v>0</v>
      </c>
      <c r="H128" s="9">
        <f t="shared" si="1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6"/>
        <v>0</v>
      </c>
      <c r="F129" s="9"/>
      <c r="G129" s="9">
        <f t="shared" si="14"/>
        <v>0</v>
      </c>
      <c r="H129" s="9">
        <f t="shared" si="1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6"/>
        <v>0</v>
      </c>
      <c r="F130" s="9"/>
      <c r="G130" s="9">
        <f t="shared" si="14"/>
        <v>0</v>
      </c>
      <c r="H130" s="9">
        <f t="shared" si="1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6"/>
        <v>0</v>
      </c>
      <c r="F131" s="9"/>
      <c r="G131" s="9">
        <f t="shared" ref="G131:G146" si="17">IF(J131&gt;0,0,F131)</f>
        <v>0</v>
      </c>
      <c r="H131" s="9">
        <f t="shared" ref="H131:H146" si="18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6"/>
        <v>0</v>
      </c>
      <c r="F132" s="9"/>
      <c r="G132" s="9">
        <f t="shared" si="17"/>
        <v>0</v>
      </c>
      <c r="H132" s="9">
        <f t="shared" si="18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6"/>
        <v>0</v>
      </c>
      <c r="F133" s="9"/>
      <c r="G133" s="9">
        <f t="shared" si="17"/>
        <v>0</v>
      </c>
      <c r="H133" s="9">
        <f t="shared" si="1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6"/>
        <v>0</v>
      </c>
      <c r="F134" s="9"/>
      <c r="G134" s="9">
        <f t="shared" si="17"/>
        <v>0</v>
      </c>
      <c r="H134" s="9">
        <f t="shared" si="1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ref="E135:E150" si="19">+D135</f>
        <v>0</v>
      </c>
      <c r="F135" s="9"/>
      <c r="G135" s="9">
        <f t="shared" si="17"/>
        <v>0</v>
      </c>
      <c r="H135" s="9">
        <f t="shared" si="1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si="19"/>
        <v>0</v>
      </c>
      <c r="F136" s="9"/>
      <c r="G136" s="9">
        <f t="shared" si="17"/>
        <v>0</v>
      </c>
      <c r="H136" s="9">
        <f t="shared" si="1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9"/>
        <v>0</v>
      </c>
      <c r="F137" s="9"/>
      <c r="G137" s="9">
        <f t="shared" si="17"/>
        <v>0</v>
      </c>
      <c r="H137" s="9">
        <f t="shared" si="1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9"/>
        <v>0</v>
      </c>
      <c r="F138" s="9"/>
      <c r="G138" s="9">
        <f t="shared" si="17"/>
        <v>0</v>
      </c>
      <c r="H138" s="9">
        <f t="shared" si="1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9"/>
        <v>0</v>
      </c>
      <c r="F139" s="9"/>
      <c r="G139" s="9">
        <f t="shared" si="17"/>
        <v>0</v>
      </c>
      <c r="H139" s="9">
        <f t="shared" si="1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9"/>
        <v>0</v>
      </c>
      <c r="F140" s="9"/>
      <c r="G140" s="9">
        <f t="shared" si="17"/>
        <v>0</v>
      </c>
      <c r="H140" s="9">
        <f t="shared" si="1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9"/>
        <v>0</v>
      </c>
      <c r="F141" s="9"/>
      <c r="G141" s="9">
        <f t="shared" si="17"/>
        <v>0</v>
      </c>
      <c r="H141" s="9">
        <f t="shared" si="1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9"/>
        <v>0</v>
      </c>
      <c r="F142" s="9"/>
      <c r="G142" s="9">
        <f t="shared" si="17"/>
        <v>0</v>
      </c>
      <c r="H142" s="9">
        <f t="shared" si="1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9"/>
        <v>0</v>
      </c>
      <c r="F143" s="9"/>
      <c r="G143" s="9">
        <f t="shared" si="17"/>
        <v>0</v>
      </c>
      <c r="H143" s="9">
        <f t="shared" si="1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9"/>
        <v>0</v>
      </c>
      <c r="F144" s="9"/>
      <c r="G144" s="9">
        <f t="shared" si="17"/>
        <v>0</v>
      </c>
      <c r="H144" s="9">
        <f t="shared" si="1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9"/>
        <v>0</v>
      </c>
      <c r="F145" s="9"/>
      <c r="G145" s="9">
        <f t="shared" si="17"/>
        <v>0</v>
      </c>
      <c r="H145" s="9">
        <f t="shared" si="1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9"/>
        <v>0</v>
      </c>
      <c r="F146" s="9"/>
      <c r="G146" s="9">
        <f t="shared" si="17"/>
        <v>0</v>
      </c>
      <c r="H146" s="9">
        <f t="shared" si="1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9"/>
        <v>0</v>
      </c>
      <c r="F147" s="9"/>
      <c r="G147" s="9">
        <f t="shared" ref="G147:G162" si="20">IF(J147&gt;0,0,F147)</f>
        <v>0</v>
      </c>
      <c r="H147" s="9">
        <f t="shared" ref="H147:H162" si="21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9"/>
        <v>0</v>
      </c>
      <c r="F148" s="9"/>
      <c r="G148" s="9">
        <f t="shared" si="20"/>
        <v>0</v>
      </c>
      <c r="H148" s="9">
        <f t="shared" si="21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9"/>
        <v>0</v>
      </c>
      <c r="F149" s="9"/>
      <c r="G149" s="9">
        <f t="shared" si="20"/>
        <v>0</v>
      </c>
      <c r="H149" s="9">
        <f t="shared" si="2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9"/>
        <v>0</v>
      </c>
      <c r="F150" s="9"/>
      <c r="G150" s="9">
        <f t="shared" si="20"/>
        <v>0</v>
      </c>
      <c r="H150" s="9">
        <f t="shared" si="2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ref="E151:E166" si="22">+D151</f>
        <v>0</v>
      </c>
      <c r="F151" s="9"/>
      <c r="G151" s="9">
        <f t="shared" si="20"/>
        <v>0</v>
      </c>
      <c r="H151" s="9">
        <f t="shared" si="2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si="22"/>
        <v>0</v>
      </c>
      <c r="F152" s="9"/>
      <c r="G152" s="9">
        <f t="shared" si="20"/>
        <v>0</v>
      </c>
      <c r="H152" s="9">
        <f t="shared" si="2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2"/>
        <v>0</v>
      </c>
      <c r="F153" s="9"/>
      <c r="G153" s="9">
        <f t="shared" si="20"/>
        <v>0</v>
      </c>
      <c r="H153" s="9">
        <f t="shared" si="2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2"/>
        <v>0</v>
      </c>
      <c r="F154" s="9"/>
      <c r="G154" s="9">
        <f t="shared" si="20"/>
        <v>0</v>
      </c>
      <c r="H154" s="9">
        <f t="shared" si="2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2"/>
        <v>0</v>
      </c>
      <c r="F155" s="9"/>
      <c r="G155" s="9">
        <f t="shared" si="20"/>
        <v>0</v>
      </c>
      <c r="H155" s="9">
        <f t="shared" si="2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2"/>
        <v>0</v>
      </c>
      <c r="F156" s="9"/>
      <c r="G156" s="9">
        <f t="shared" si="20"/>
        <v>0</v>
      </c>
      <c r="H156" s="9">
        <f t="shared" si="2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2"/>
        <v>0</v>
      </c>
      <c r="F157" s="9"/>
      <c r="G157" s="9">
        <f t="shared" si="20"/>
        <v>0</v>
      </c>
      <c r="H157" s="9">
        <f t="shared" si="2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2"/>
        <v>0</v>
      </c>
      <c r="F158" s="9"/>
      <c r="G158" s="9">
        <f t="shared" si="20"/>
        <v>0</v>
      </c>
      <c r="H158" s="9">
        <f t="shared" si="2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2"/>
        <v>0</v>
      </c>
      <c r="F159" s="9"/>
      <c r="G159" s="9">
        <f t="shared" si="20"/>
        <v>0</v>
      </c>
      <c r="H159" s="9">
        <f t="shared" si="2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2"/>
        <v>0</v>
      </c>
      <c r="F160" s="9"/>
      <c r="G160" s="9">
        <f t="shared" si="20"/>
        <v>0</v>
      </c>
      <c r="H160" s="9">
        <f t="shared" si="2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2"/>
        <v>0</v>
      </c>
      <c r="F161" s="9"/>
      <c r="G161" s="9">
        <f t="shared" si="20"/>
        <v>0</v>
      </c>
      <c r="H161" s="9">
        <f t="shared" si="2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2"/>
        <v>0</v>
      </c>
      <c r="F162" s="9"/>
      <c r="G162" s="9">
        <f t="shared" si="20"/>
        <v>0</v>
      </c>
      <c r="H162" s="9">
        <f t="shared" si="2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2"/>
        <v>0</v>
      </c>
      <c r="F163" s="9"/>
      <c r="G163" s="9">
        <f t="shared" ref="G163:G178" si="23">IF(J163&gt;0,0,F163)</f>
        <v>0</v>
      </c>
      <c r="H163" s="9">
        <f t="shared" ref="H163:H178" si="24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2"/>
        <v>0</v>
      </c>
      <c r="F164" s="9"/>
      <c r="G164" s="9">
        <f t="shared" si="23"/>
        <v>0</v>
      </c>
      <c r="H164" s="9">
        <f t="shared" si="24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2"/>
        <v>0</v>
      </c>
      <c r="F165" s="9"/>
      <c r="G165" s="9">
        <f t="shared" si="23"/>
        <v>0</v>
      </c>
      <c r="H165" s="9">
        <f t="shared" si="2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2"/>
        <v>0</v>
      </c>
      <c r="F166" s="9"/>
      <c r="G166" s="9">
        <f t="shared" si="23"/>
        <v>0</v>
      </c>
      <c r="H166" s="9">
        <f t="shared" si="2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ref="E167:E182" si="25">+D167</f>
        <v>0</v>
      </c>
      <c r="F167" s="9"/>
      <c r="G167" s="9">
        <f t="shared" si="23"/>
        <v>0</v>
      </c>
      <c r="H167" s="9">
        <f t="shared" si="2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si="25"/>
        <v>0</v>
      </c>
      <c r="F168" s="9"/>
      <c r="G168" s="9">
        <f t="shared" si="23"/>
        <v>0</v>
      </c>
      <c r="H168" s="9">
        <f t="shared" si="2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5"/>
        <v>0</v>
      </c>
      <c r="F169" s="9"/>
      <c r="G169" s="9">
        <f t="shared" si="23"/>
        <v>0</v>
      </c>
      <c r="H169" s="9">
        <f t="shared" si="2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5"/>
        <v>0</v>
      </c>
      <c r="F170" s="9"/>
      <c r="G170" s="9">
        <f t="shared" si="23"/>
        <v>0</v>
      </c>
      <c r="H170" s="9">
        <f t="shared" si="2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5"/>
        <v>0</v>
      </c>
      <c r="F171" s="9"/>
      <c r="G171" s="9">
        <f t="shared" si="23"/>
        <v>0</v>
      </c>
      <c r="H171" s="9">
        <f t="shared" si="2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5"/>
        <v>0</v>
      </c>
      <c r="F172" s="9"/>
      <c r="G172" s="9">
        <f t="shared" si="23"/>
        <v>0</v>
      </c>
      <c r="H172" s="9">
        <f t="shared" si="2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5"/>
        <v>0</v>
      </c>
      <c r="F173" s="9"/>
      <c r="G173" s="9">
        <f t="shared" si="23"/>
        <v>0</v>
      </c>
      <c r="H173" s="9">
        <f t="shared" si="2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5"/>
        <v>0</v>
      </c>
      <c r="F174" s="9"/>
      <c r="G174" s="9">
        <f t="shared" si="23"/>
        <v>0</v>
      </c>
      <c r="H174" s="9">
        <f t="shared" si="2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5"/>
        <v>0</v>
      </c>
      <c r="F175" s="9"/>
      <c r="G175" s="9">
        <f t="shared" si="23"/>
        <v>0</v>
      </c>
      <c r="H175" s="9">
        <f t="shared" si="2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5"/>
        <v>0</v>
      </c>
      <c r="F176" s="9"/>
      <c r="G176" s="9">
        <f t="shared" si="23"/>
        <v>0</v>
      </c>
      <c r="H176" s="9">
        <f t="shared" si="2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5"/>
        <v>0</v>
      </c>
      <c r="F177" s="9"/>
      <c r="G177" s="9">
        <f t="shared" si="23"/>
        <v>0</v>
      </c>
      <c r="H177" s="9">
        <f t="shared" si="2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5"/>
        <v>0</v>
      </c>
      <c r="F178" s="9"/>
      <c r="G178" s="9">
        <f t="shared" si="23"/>
        <v>0</v>
      </c>
      <c r="H178" s="9">
        <f t="shared" si="2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5"/>
        <v>0</v>
      </c>
      <c r="F179" s="9"/>
      <c r="G179" s="9">
        <f t="shared" ref="G179:G194" si="26">IF(J179&gt;0,0,F179)</f>
        <v>0</v>
      </c>
      <c r="H179" s="9">
        <f t="shared" ref="H179:H194" si="27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5"/>
        <v>0</v>
      </c>
      <c r="F180" s="9"/>
      <c r="G180" s="9">
        <f t="shared" si="26"/>
        <v>0</v>
      </c>
      <c r="H180" s="9">
        <f t="shared" si="27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5"/>
        <v>0</v>
      </c>
      <c r="F181" s="9"/>
      <c r="G181" s="9">
        <f t="shared" si="26"/>
        <v>0</v>
      </c>
      <c r="H181" s="9">
        <f t="shared" si="2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5"/>
        <v>0</v>
      </c>
      <c r="F182" s="9"/>
      <c r="G182" s="9">
        <f t="shared" si="26"/>
        <v>0</v>
      </c>
      <c r="H182" s="9">
        <f t="shared" si="2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ref="E183:E198" si="28">+D183</f>
        <v>0</v>
      </c>
      <c r="F183" s="9"/>
      <c r="G183" s="9">
        <f t="shared" si="26"/>
        <v>0</v>
      </c>
      <c r="H183" s="9">
        <f t="shared" si="2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si="28"/>
        <v>0</v>
      </c>
      <c r="F184" s="9"/>
      <c r="G184" s="9">
        <f t="shared" si="26"/>
        <v>0</v>
      </c>
      <c r="H184" s="9">
        <f t="shared" si="2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8"/>
        <v>0</v>
      </c>
      <c r="F185" s="9"/>
      <c r="G185" s="9">
        <f t="shared" si="26"/>
        <v>0</v>
      </c>
      <c r="H185" s="9">
        <f t="shared" si="2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8"/>
        <v>0</v>
      </c>
      <c r="F186" s="9"/>
      <c r="G186" s="9">
        <f t="shared" si="26"/>
        <v>0</v>
      </c>
      <c r="H186" s="9">
        <f t="shared" si="2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8"/>
        <v>0</v>
      </c>
      <c r="F187" s="9"/>
      <c r="G187" s="9">
        <f t="shared" si="26"/>
        <v>0</v>
      </c>
      <c r="H187" s="9">
        <f t="shared" si="2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8"/>
        <v>0</v>
      </c>
      <c r="F188" s="9"/>
      <c r="G188" s="9">
        <f t="shared" si="26"/>
        <v>0</v>
      </c>
      <c r="H188" s="9">
        <f t="shared" si="2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8"/>
        <v>0</v>
      </c>
      <c r="F189" s="9"/>
      <c r="G189" s="9">
        <f t="shared" si="26"/>
        <v>0</v>
      </c>
      <c r="H189" s="9">
        <f t="shared" si="2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8"/>
        <v>0</v>
      </c>
      <c r="F190" s="9"/>
      <c r="G190" s="9">
        <f t="shared" si="26"/>
        <v>0</v>
      </c>
      <c r="H190" s="9">
        <f t="shared" si="2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8"/>
        <v>0</v>
      </c>
      <c r="F191" s="9"/>
      <c r="G191" s="9">
        <f t="shared" si="26"/>
        <v>0</v>
      </c>
      <c r="H191" s="9">
        <f t="shared" si="2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8"/>
        <v>0</v>
      </c>
      <c r="F192" s="9"/>
      <c r="G192" s="9">
        <f t="shared" si="26"/>
        <v>0</v>
      </c>
      <c r="H192" s="9">
        <f t="shared" si="2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8"/>
        <v>0</v>
      </c>
      <c r="F193" s="9"/>
      <c r="G193" s="9">
        <f t="shared" si="26"/>
        <v>0</v>
      </c>
      <c r="H193" s="9">
        <f t="shared" si="2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8"/>
        <v>0</v>
      </c>
      <c r="F194" s="9"/>
      <c r="G194" s="9">
        <f t="shared" si="26"/>
        <v>0</v>
      </c>
      <c r="H194" s="9">
        <f t="shared" si="2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8"/>
        <v>0</v>
      </c>
      <c r="F195" s="9"/>
      <c r="G195" s="9">
        <f t="shared" ref="G195:G210" si="29">IF(J195&gt;0,0,F195)</f>
        <v>0</v>
      </c>
      <c r="H195" s="9">
        <f t="shared" ref="H195:H210" si="30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8"/>
        <v>0</v>
      </c>
      <c r="F196" s="9"/>
      <c r="G196" s="9">
        <f t="shared" si="29"/>
        <v>0</v>
      </c>
      <c r="H196" s="9">
        <f t="shared" si="30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8"/>
        <v>0</v>
      </c>
      <c r="F197" s="9"/>
      <c r="G197" s="9">
        <f t="shared" si="29"/>
        <v>0</v>
      </c>
      <c r="H197" s="9">
        <f t="shared" si="3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8"/>
        <v>0</v>
      </c>
      <c r="F198" s="9"/>
      <c r="G198" s="9">
        <f t="shared" si="29"/>
        <v>0</v>
      </c>
      <c r="H198" s="9">
        <f t="shared" si="3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ref="E199:E214" si="31">+D199</f>
        <v>0</v>
      </c>
      <c r="F199" s="9"/>
      <c r="G199" s="9">
        <f t="shared" si="29"/>
        <v>0</v>
      </c>
      <c r="H199" s="9">
        <f t="shared" si="3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si="31"/>
        <v>0</v>
      </c>
      <c r="F200" s="9"/>
      <c r="G200" s="9">
        <f t="shared" si="29"/>
        <v>0</v>
      </c>
      <c r="H200" s="9">
        <f t="shared" si="3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1"/>
        <v>0</v>
      </c>
      <c r="F201" s="9"/>
      <c r="G201" s="9">
        <f t="shared" si="29"/>
        <v>0</v>
      </c>
      <c r="H201" s="9">
        <f t="shared" si="3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1"/>
        <v>0</v>
      </c>
      <c r="F202" s="9"/>
      <c r="G202" s="9">
        <f t="shared" si="29"/>
        <v>0</v>
      </c>
      <c r="H202" s="9">
        <f t="shared" si="3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1"/>
        <v>0</v>
      </c>
      <c r="F203" s="9"/>
      <c r="G203" s="9">
        <f t="shared" si="29"/>
        <v>0</v>
      </c>
      <c r="H203" s="9">
        <f t="shared" si="3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1"/>
        <v>0</v>
      </c>
      <c r="F204" s="9"/>
      <c r="G204" s="9">
        <f t="shared" si="29"/>
        <v>0</v>
      </c>
      <c r="H204" s="9">
        <f t="shared" si="3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1"/>
        <v>0</v>
      </c>
      <c r="F205" s="9"/>
      <c r="G205" s="9">
        <f t="shared" si="29"/>
        <v>0</v>
      </c>
      <c r="H205" s="9">
        <f t="shared" si="3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1"/>
        <v>0</v>
      </c>
      <c r="F206" s="9"/>
      <c r="G206" s="9">
        <f t="shared" si="29"/>
        <v>0</v>
      </c>
      <c r="H206" s="9">
        <f t="shared" si="3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1"/>
        <v>0</v>
      </c>
      <c r="F207" s="9"/>
      <c r="G207" s="9">
        <f t="shared" si="29"/>
        <v>0</v>
      </c>
      <c r="H207" s="9">
        <f t="shared" si="3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1"/>
        <v>0</v>
      </c>
      <c r="F208" s="9"/>
      <c r="G208" s="9">
        <f t="shared" si="29"/>
        <v>0</v>
      </c>
      <c r="H208" s="9">
        <f t="shared" si="3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1"/>
        <v>0</v>
      </c>
      <c r="F209" s="9"/>
      <c r="G209" s="9">
        <f t="shared" si="29"/>
        <v>0</v>
      </c>
      <c r="H209" s="9">
        <f t="shared" si="3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1"/>
        <v>0</v>
      </c>
      <c r="F210" s="9"/>
      <c r="G210" s="9">
        <f t="shared" si="29"/>
        <v>0</v>
      </c>
      <c r="H210" s="9">
        <f t="shared" si="3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1"/>
        <v>0</v>
      </c>
      <c r="F211" s="9"/>
      <c r="G211" s="9">
        <f t="shared" ref="G211:G226" si="32">IF(J211&gt;0,0,F211)</f>
        <v>0</v>
      </c>
      <c r="H211" s="9">
        <f t="shared" ref="H211:H226" si="33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1"/>
        <v>0</v>
      </c>
      <c r="F212" s="9"/>
      <c r="G212" s="9">
        <f t="shared" si="32"/>
        <v>0</v>
      </c>
      <c r="H212" s="9">
        <f t="shared" si="33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1"/>
        <v>0</v>
      </c>
      <c r="F213" s="9"/>
      <c r="G213" s="9">
        <f t="shared" si="32"/>
        <v>0</v>
      </c>
      <c r="H213" s="9">
        <f t="shared" si="3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1"/>
        <v>0</v>
      </c>
      <c r="F214" s="9"/>
      <c r="G214" s="9">
        <f t="shared" si="32"/>
        <v>0</v>
      </c>
      <c r="H214" s="9">
        <f t="shared" si="3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ref="E215:E230" si="34">+D215</f>
        <v>0</v>
      </c>
      <c r="F215" s="9"/>
      <c r="G215" s="9">
        <f t="shared" si="32"/>
        <v>0</v>
      </c>
      <c r="H215" s="9">
        <f t="shared" si="3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si="34"/>
        <v>0</v>
      </c>
      <c r="F216" s="9"/>
      <c r="G216" s="9">
        <f t="shared" si="32"/>
        <v>0</v>
      </c>
      <c r="H216" s="9">
        <f t="shared" si="3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4"/>
        <v>0</v>
      </c>
      <c r="F217" s="9"/>
      <c r="G217" s="9">
        <f t="shared" si="32"/>
        <v>0</v>
      </c>
      <c r="H217" s="9">
        <f t="shared" si="3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4"/>
        <v>0</v>
      </c>
      <c r="F218" s="9"/>
      <c r="G218" s="9">
        <f t="shared" si="32"/>
        <v>0</v>
      </c>
      <c r="H218" s="9">
        <f t="shared" si="3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4"/>
        <v>0</v>
      </c>
      <c r="F219" s="9"/>
      <c r="G219" s="9">
        <f t="shared" si="32"/>
        <v>0</v>
      </c>
      <c r="H219" s="9">
        <f t="shared" si="3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4"/>
        <v>0</v>
      </c>
      <c r="F220" s="9"/>
      <c r="G220" s="9">
        <f t="shared" si="32"/>
        <v>0</v>
      </c>
      <c r="H220" s="9">
        <f t="shared" si="3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4"/>
        <v>0</v>
      </c>
      <c r="F221" s="9"/>
      <c r="G221" s="9">
        <f t="shared" si="32"/>
        <v>0</v>
      </c>
      <c r="H221" s="9">
        <f t="shared" si="3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4"/>
        <v>0</v>
      </c>
      <c r="F222" s="9"/>
      <c r="G222" s="9">
        <f t="shared" si="32"/>
        <v>0</v>
      </c>
      <c r="H222" s="9">
        <f t="shared" si="3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4"/>
        <v>0</v>
      </c>
      <c r="F223" s="9"/>
      <c r="G223" s="9">
        <f t="shared" si="32"/>
        <v>0</v>
      </c>
      <c r="H223" s="9">
        <f t="shared" si="3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4"/>
        <v>0</v>
      </c>
      <c r="F224" s="9"/>
      <c r="G224" s="9">
        <f t="shared" si="32"/>
        <v>0</v>
      </c>
      <c r="H224" s="9">
        <f t="shared" si="3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4"/>
        <v>0</v>
      </c>
      <c r="F225" s="9"/>
      <c r="G225" s="9">
        <f t="shared" si="32"/>
        <v>0</v>
      </c>
      <c r="H225" s="9">
        <f t="shared" si="3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4"/>
        <v>0</v>
      </c>
      <c r="F226" s="9"/>
      <c r="G226" s="9">
        <f t="shared" si="32"/>
        <v>0</v>
      </c>
      <c r="H226" s="9">
        <f t="shared" si="3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4"/>
        <v>0</v>
      </c>
      <c r="F227" s="9"/>
      <c r="G227" s="9">
        <f t="shared" ref="G227:G240" si="35">IF(J227&gt;0,0,F227)</f>
        <v>0</v>
      </c>
      <c r="H227" s="9">
        <f t="shared" ref="H227:H240" si="36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4"/>
        <v>0</v>
      </c>
      <c r="F228" s="9"/>
      <c r="G228" s="9">
        <f t="shared" si="35"/>
        <v>0</v>
      </c>
      <c r="H228" s="9">
        <f t="shared" si="36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4"/>
        <v>0</v>
      </c>
      <c r="F229" s="9"/>
      <c r="G229" s="9">
        <f t="shared" si="35"/>
        <v>0</v>
      </c>
      <c r="H229" s="9">
        <f t="shared" si="3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4"/>
        <v>0</v>
      </c>
      <c r="F230" s="9"/>
      <c r="G230" s="9">
        <f t="shared" si="35"/>
        <v>0</v>
      </c>
      <c r="H230" s="9">
        <f t="shared" si="3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ref="E231:E240" si="37">+D231</f>
        <v>0</v>
      </c>
      <c r="F231" s="9"/>
      <c r="G231" s="9">
        <f t="shared" si="35"/>
        <v>0</v>
      </c>
      <c r="H231" s="9">
        <f t="shared" si="3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si="37"/>
        <v>0</v>
      </c>
      <c r="F232" s="9"/>
      <c r="G232" s="9">
        <f t="shared" si="35"/>
        <v>0</v>
      </c>
      <c r="H232" s="9">
        <f t="shared" si="3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7"/>
        <v>0</v>
      </c>
      <c r="F233" s="9"/>
      <c r="G233" s="9">
        <f t="shared" si="35"/>
        <v>0</v>
      </c>
      <c r="H233" s="9">
        <f t="shared" si="3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7"/>
        <v>0</v>
      </c>
      <c r="F234" s="9"/>
      <c r="G234" s="9">
        <f t="shared" si="35"/>
        <v>0</v>
      </c>
      <c r="H234" s="9">
        <f t="shared" si="3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7"/>
        <v>0</v>
      </c>
      <c r="F235" s="9"/>
      <c r="G235" s="9">
        <f t="shared" si="35"/>
        <v>0</v>
      </c>
      <c r="H235" s="9">
        <f t="shared" si="3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7"/>
        <v>0</v>
      </c>
      <c r="F236" s="9"/>
      <c r="G236" s="9">
        <f t="shared" si="35"/>
        <v>0</v>
      </c>
      <c r="H236" s="9">
        <f t="shared" si="3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7"/>
        <v>0</v>
      </c>
      <c r="F237" s="9"/>
      <c r="G237" s="9">
        <f t="shared" si="35"/>
        <v>0</v>
      </c>
      <c r="H237" s="9">
        <f t="shared" si="3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7"/>
        <v>0</v>
      </c>
      <c r="F238" s="9"/>
      <c r="G238" s="9">
        <f t="shared" si="35"/>
        <v>0</v>
      </c>
      <c r="H238" s="9">
        <f t="shared" si="3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7"/>
        <v>0</v>
      </c>
      <c r="F239" s="9"/>
      <c r="G239" s="9">
        <f t="shared" si="35"/>
        <v>0</v>
      </c>
      <c r="H239" s="9">
        <f t="shared" si="3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7"/>
        <v>0</v>
      </c>
      <c r="F240" s="9"/>
      <c r="G240" s="9">
        <f t="shared" si="35"/>
        <v>0</v>
      </c>
      <c r="H240" s="9">
        <f t="shared" si="3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25269430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2024-11-12T16:52:55Z</dcterms:modified>
</cp:coreProperties>
</file>